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010総務部\030財政班\財政班(共有用）\県報告\230928 【106〆】令和３年度財政状況資料集の作成について（2回目・地方公会計関係）\2回目公表のファイル（提出分）\"/>
    </mc:Choice>
  </mc:AlternateContent>
  <xr:revisionPtr revIDLastSave="0" documentId="13_ncr:1_{9A671F1F-5B17-4942-9752-116D9CBF1169}"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BW34" i="10" l="1"/>
  <c r="BW35" i="10" s="1"/>
  <c r="BW36" i="10" s="1"/>
  <c r="BW37" i="10" s="1"/>
  <c r="BW38" i="10" s="1"/>
  <c r="BW39" i="10" s="1"/>
  <c r="BW40" i="10" s="1"/>
  <c r="BW41" i="10" s="1"/>
  <c r="BW42" i="10" s="1"/>
  <c r="BW43" i="10" s="1"/>
  <c r="AM34" i="10"/>
  <c r="AM35" i="10" s="1"/>
  <c r="CO34" i="10" l="1"/>
  <c r="CO35" i="10" s="1"/>
</calcChain>
</file>

<file path=xl/sharedStrings.xml><?xml version="1.0" encoding="utf-8"?>
<sst xmlns="http://schemas.openxmlformats.org/spreadsheetml/2006/main" count="1159" uniqueCount="626">
  <si>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</si>
  <si>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</si>
  <si>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</si>
  <si>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</si>
  <si>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</si>
  <si>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</si>
  <si>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</si>
  <si>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</si>
  <si>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</si>
  <si>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</si>
  <si>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</si>
  <si>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</si>
  <si>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</si>
  <si>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</si>
  <si>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</si>
  <si>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</si>
  <si>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</si>
  <si>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</si>
  <si>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</si>
  <si>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</si>
  <si>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</si>
  <si>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</si>
  <si>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</si>
  <si>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</si>
  <si>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</si>
  <si>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</si>
  <si>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</si>
  <si>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</si>
  <si>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</si>
  <si>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</si>
  <si>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</si>
  <si>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</si>
  <si>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</si>
  <si>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</si>
  <si>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</si>
  <si>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</si>
  <si>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</si>
  <si>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</si>
  <si>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</si>
  <si>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</si>
  <si>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</si>
  <si>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</si>
  <si>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</si>
  <si>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</si>
  <si>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</si>
  <si>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</si>
  <si>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</si>
  <si>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</si>
  <si>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</si>
  <si>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</si>
  <si>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</si>
  <si>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</si>
  <si>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</si>
  <si>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</si>
  <si>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</si>
  <si>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</si>
  <si>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</si>
  <si>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</si>
  <si>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</si>
  <si>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</si>
  <si>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</si>
  <si>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</si>
  <si>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</si>
  <si>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</si>
  <si>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</si>
  <si>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</si>
  <si>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</si>
  <si>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</si>
  <si>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</si>
  <si>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</si>
  <si>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</si>
  <si>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</si>
  <si>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</si>
  <si>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</si>
  <si>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</si>
  <si>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</si>
  <si>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</si>
  <si>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</si>
  <si>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</si>
  <si>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</si>
  <si>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</si>
  <si>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</si>
  <si>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</si>
  <si>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</si>
  <si>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</si>
  <si>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</si>
  <si>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</si>
  <si>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</si>
  <si>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</si>
  <si>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</si>
  <si>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</si>
  <si>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</si>
  <si>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</si>
  <si>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</si>
  <si>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</si>
  <si>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</si>
  <si>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</si>
  <si>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</si>
  <si>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</si>
  <si>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</si>
  <si>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</si>
  <si>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</si>
  <si>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</si>
  <si>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</si>
  <si>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</si>
  <si>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</si>
  <si>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</si>
  <si>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</si>
  <si>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</si>
  <si>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</si>
  <si>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</si>
  <si>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</si>
  <si>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</si>
  <si>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</si>
  <si>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</si>
  <si>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</si>
  <si>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</si>
  <si>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</si>
  <si>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</si>
  <si>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</si>
  <si>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</si>
  <si>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</si>
  <si>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</si>
  <si>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</si>
  <si>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</si>
  <si>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</si>
  <si>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</si>
  <si>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</si>
  <si>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</si>
  <si>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</si>
  <si>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</si>
  <si>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</si>
  <si>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</si>
  <si>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</si>
  <si>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</si>
  <si>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</si>
  <si>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</si>
  <si>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</si>
  <si>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</si>
  <si>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</si>
  <si>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</si>
  <si>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</si>
  <si>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</si>
  <si>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</si>
  <si>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</si>
  <si>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</si>
  <si>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</si>
  <si>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</si>
  <si>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</si>
  <si>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</si>
  <si>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</si>
  <si>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</si>
  <si>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</si>
  <si>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</si>
  <si>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</si>
  <si>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</si>
  <si>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</si>
  <si>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</si>
  <si>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</si>
  <si>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</si>
  <si>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</si>
  <si>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</si>
  <si>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</si>
  <si>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</si>
  <si>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</si>
  <si>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</si>
  <si>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</si>
  <si>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</si>
  <si>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</si>
  <si>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</si>
  <si>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</si>
  <si>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</si>
  <si>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</si>
  <si>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</si>
  <si>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</si>
  <si>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</si>
  <si>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</si>
  <si>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</si>
  <si>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</si>
  <si>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</si>
  <si>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</si>
  <si>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</si>
  <si>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</si>
  <si>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</si>
  <si>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</si>
  <si>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</si>
  <si>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</si>
  <si>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</si>
  <si>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</si>
  <si>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</si>
  <si>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</si>
  <si>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</si>
  <si>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</si>
  <si>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</si>
  <si>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</si>
  <si>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</si>
  <si>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</si>
  <si>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</si>
  <si>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</si>
  <si>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</si>
  <si>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</si>
  <si>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</si>
  <si>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</si>
  <si>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</si>
  <si>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</si>
  <si>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</si>
  <si>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</si>
  <si>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</si>
  <si>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</si>
  <si>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</si>
  <si>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</si>
  <si>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</si>
  <si>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</si>
  <si>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</si>
  <si>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</si>
  <si>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</si>
  <si>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</si>
  <si>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</si>
  <si>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</si>
  <si>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岡山県勝央町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</si>
  <si>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</si>
  <si>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</si>
  <si>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</si>
  <si>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</si>
  <si>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</si>
  <si>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</si>
  <si>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</si>
  <si>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</si>
  <si>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</si>
  <si>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</si>
  <si>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</si>
  <si>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</si>
  <si>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</si>
  <si>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</si>
  <si>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</si>
  <si>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</si>
  <si>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</si>
  <si>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</si>
  <si>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</si>
  <si>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</si>
  <si>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</si>
  <si>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</si>
  <si>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</si>
  <si>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</si>
  <si>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</si>
  <si>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</si>
  <si>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</si>
  <si>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</si>
  <si>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</si>
  <si>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</si>
  <si>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</si>
  <si>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</si>
  <si>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</si>
  <si>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</si>
  <si>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</si>
  <si>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</si>
  <si>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</si>
  <si>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</si>
  <si>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</si>
  <si>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</si>
  <si>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</si>
  <si>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</si>
  <si>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</si>
  <si>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</si>
  <si>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</si>
  <si>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</si>
  <si>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</si>
  <si>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</si>
  <si>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</si>
  <si>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</si>
  <si>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</si>
  <si>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</si>
  <si>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</si>
  <si>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</si>
  <si>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</si>
  <si>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</si>
  <si>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</si>
  <si>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</si>
  <si>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</si>
  <si>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</si>
  <si>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</si>
  <si>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</si>
  <si>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</si>
  <si>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</si>
  <si>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</si>
  <si>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</si>
  <si>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</si>
  <si>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</si>
  <si>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</si>
  <si>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</si>
  <si>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</si>
  <si>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</si>
  <si>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</si>
  <si>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</si>
  <si>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</si>
  <si>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</si>
  <si>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</si>
  <si>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</si>
  <si>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</si>
  <si>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</si>
  <si>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</si>
  <si>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</si>
  <si>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</si>
  <si>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</si>
  <si>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</si>
  <si>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</si>
  <si>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</si>
  <si>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</si>
  <si>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</si>
  <si>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</si>
  <si>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</si>
  <si>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</si>
  <si>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</si>
  <si>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</si>
  <si>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</si>
  <si>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</si>
  <si>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</si>
  <si>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</si>
  <si>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</si>
  <si>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</si>
  <si>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</si>
  <si>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</si>
  <si>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</si>
  <si>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</si>
  <si>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</si>
  <si>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</si>
  <si>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</si>
  <si>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</si>
  <si>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</si>
  <si>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</si>
  <si>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</si>
  <si>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</si>
  <si>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</si>
  <si>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</si>
  <si>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</si>
  <si>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</si>
  <si>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</si>
  <si>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</si>
  <si>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</si>
  <si>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</si>
  <si>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</si>
  <si>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</si>
  <si>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</si>
  <si>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</si>
  <si>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</si>
  <si>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</si>
  <si>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</si>
  <si>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</si>
  <si>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</si>
  <si>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</si>
  <si>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</si>
  <si>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</si>
  <si>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</si>
  <si>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</si>
  <si>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</si>
  <si>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</si>
  <si>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</si>
  <si>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</si>
  <si>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</si>
  <si>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</si>
  <si>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</si>
  <si>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</si>
  <si>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</si>
  <si>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</si>
  <si>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</si>
  <si>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</si>
  <si>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</si>
  <si>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</si>
  <si>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</si>
  <si>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</si>
  <si>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</si>
  <si>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</si>
  <si>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</si>
  <si>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岡山県勝央町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</si>
  <si>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</si>
  <si>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</si>
  <si>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</si>
  <si>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</si>
  <si>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</si>
  <si>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</si>
  <si>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</si>
  <si>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</si>
  <si>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</si>
  <si>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</si>
  <si>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</si>
  <si>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</si>
  <si>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</si>
  <si>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</si>
  <si>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</si>
  <si>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</si>
  <si>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</si>
  <si>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</si>
  <si>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</si>
  <si>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</si>
  <si>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</si>
  <si>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</si>
  <si>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</si>
  <si>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</si>
  <si>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</si>
  <si>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</si>
  <si>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</si>
  <si>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</si>
  <si>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</si>
  <si>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</si>
  <si>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</si>
  <si>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</si>
  <si>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</si>
  <si>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</si>
  <si>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</si>
  <si>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</si>
  <si>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</si>
  <si>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</si>
  <si>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</si>
  <si>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</si>
  <si>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</si>
  <si>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</si>
  <si>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</si>
  <si>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</si>
  <si>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</si>
  <si>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</si>
  <si>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</si>
  <si>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</si>
  <si>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</si>
  <si>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</si>
  <si>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</si>
  <si>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</si>
  <si>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</si>
  <si>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</si>
  <si>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</si>
  <si>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</si>
  <si>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</si>
  <si>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</si>
  <si>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</si>
  <si>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</si>
  <si>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</si>
  <si>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</si>
  <si>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</si>
  <si>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</si>
  <si>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</si>
  <si>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</si>
  <si>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</si>
  <si>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</si>
  <si>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</si>
  <si>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</si>
  <si>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</si>
  <si>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</si>
  <si>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</si>
  <si>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</si>
  <si>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</si>
  <si>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</si>
  <si>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</si>
  <si>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</si>
  <si>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</si>
  <si>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</si>
  <si>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</si>
  <si>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</si>
  <si>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</si>
  <si>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</si>
  <si>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</si>
  <si>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</si>
  <si>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</si>
  <si>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</si>
  <si>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</si>
  <si>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</si>
  <si>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</si>
  <si>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</si>
  <si>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</si>
  <si>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</si>
  <si>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</si>
  <si>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</si>
  <si>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</si>
  <si>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</si>
  <si>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</si>
  <si>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</si>
  <si>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</si>
  <si>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</si>
  <si>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</si>
  <si>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</si>
  <si>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</si>
  <si>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</si>
  <si>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勝央町下水道事業会計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</si>
  <si>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</si>
  <si>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</si>
  <si>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</si>
  <si>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</si>
  <si>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勝央町介護保険特別会計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</si>
  <si>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</si>
  <si>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</si>
  <si>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</si>
  <si>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</si>
  <si>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</si>
  <si>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</si>
  <si>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</si>
  <si>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</si>
  <si>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</si>
  <si>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</si>
  <si>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</si>
  <si>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</si>
  <si>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</si>
  <si>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</si>
  <si>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</si>
  <si>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</si>
  <si>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</si>
  <si>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</si>
  <si>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</si>
  <si>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</si>
  <si>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</si>
  <si>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</si>
  <si>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</si>
  <si>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</si>
  <si>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</si>
  <si>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</si>
  <si>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</si>
  <si>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</si>
  <si>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</si>
  <si>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</si>
  <si>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</si>
  <si>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</si>
  <si>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</si>
  <si>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</si>
  <si>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</si>
  <si>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</si>
  <si>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</si>
  <si>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</si>
  <si>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</si>
  <si>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</si>
  <si>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</si>
  <si>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</si>
  <si>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</si>
  <si>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</si>
  <si>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</si>
  <si>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</si>
  <si>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</si>
  <si>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</si>
  <si>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</si>
  <si>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</si>
  <si>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</si>
  <si>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</si>
  <si>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</si>
  <si>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</si>
  <si>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</si>
  <si>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</si>
  <si>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</si>
  <si>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</si>
  <si>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</si>
  <si>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</si>
  <si>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</si>
  <si>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</si>
  <si>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</si>
  <si>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</si>
  <si>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</si>
  <si>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</si>
  <si>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</si>
  <si>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</si>
  <si>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</si>
  <si>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</si>
  <si>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</si>
  <si>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</si>
  <si>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</si>
  <si>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</si>
  <si>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</si>
  <si>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</si>
  <si>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</si>
  <si>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</si>
  <si>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</si>
  <si>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</si>
  <si>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</si>
  <si>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</si>
  <si>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</si>
  <si>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</si>
  <si>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</si>
  <si>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勝央町住宅新築資金等貸付事業特別会計</t>
  </si>
  <si>
    <t>▲ 0.97</t>
  </si>
  <si>
    <t>▲ 0.85</t>
  </si>
  <si>
    <t>▲ 0.83</t>
  </si>
  <si>
    <t>▲ 0.75</t>
  </si>
  <si>
    <t>▲ 0.69</t>
  </si>
  <si>
    <t>勝央町下水道事業会計</t>
  </si>
  <si>
    <t>一般会計</t>
  </si>
  <si>
    <t>勝央町水道事業会計</t>
  </si>
  <si>
    <t>勝央町介護保険特別会計</t>
  </si>
  <si>
    <t>勝央町国民健康保険事業勘定特別会計</t>
  </si>
  <si>
    <t>勝田郡障害者地域生活支援事業特別会計</t>
  </si>
  <si>
    <t>勝田郡介護認定等審査会特別会計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</si>
  <si>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</si>
  <si>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</si>
  <si>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</si>
  <si>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</si>
  <si>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</si>
  <si>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</si>
  <si>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</si>
  <si>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</si>
  <si>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津山圏域資源循環施設組合</t>
  </si>
  <si>
    <t>津山圏域消防組合</t>
  </si>
  <si>
    <t>勝英衛生施設組合</t>
  </si>
  <si>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</si>
  <si>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</si>
  <si>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</si>
  <si>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</si>
  <si>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</si>
  <si>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</si>
  <si>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</si>
  <si>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</si>
  <si>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</si>
  <si>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</si>
  <si>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</si>
  <si>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</si>
  <si>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</si>
  <si>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</si>
  <si>
    <t>‐</t>
    <phoneticPr fontId="2"/>
  </si>
  <si>
    <t>勝央町地域福祉振興基金</t>
    <rPh sb="0" eb="3">
      <t>ショウオウチョウ</t>
    </rPh>
    <phoneticPr fontId="19"/>
  </si>
  <si>
    <t>勝央町ふるさと・水と土保全対策基金</t>
    <rPh sb="0" eb="3">
      <t>ショウオウチョウ</t>
    </rPh>
    <phoneticPr fontId="19"/>
  </si>
  <si>
    <t>森林環境譲与税基金</t>
    <rPh sb="0" eb="2">
      <t>シンリン</t>
    </rPh>
    <rPh sb="2" eb="4">
      <t>カンキョウ</t>
    </rPh>
    <rPh sb="4" eb="6">
      <t>ジョウヨ</t>
    </rPh>
    <rPh sb="6" eb="7">
      <t>ゼイ</t>
    </rPh>
    <rPh sb="7" eb="9">
      <t>キキン</t>
    </rPh>
    <phoneticPr fontId="2"/>
  </si>
  <si>
    <t>勝央町ふるさとづくり基金</t>
    <rPh sb="0" eb="3">
      <t>ショウオウチョウ</t>
    </rPh>
    <rPh sb="10" eb="12">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</si>
  <si>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</si>
  <si>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</si>
  <si>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</si>
  <si>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有形固定資産減価償却率は、類似団体と比較してやや高い数値となっている。
将来負担比率は、類似団体内平均と比べて高い水準にあるものの、企業債繰入額の減少や基金の積立て等により改善傾向にある。
今後、公共施設の老朽化に伴い、有形固定資産減価償却率が高くなることが見込まれるため、施設の複合化や更新など、公共施設等総合管理計画及び個別施設計画に基づき、施設の更新・処分の検討等改善に向けて努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</si>
  <si>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</si>
  <si>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</si>
  <si>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</si>
  <si>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</si>
  <si>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</si>
  <si>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</si>
  <si>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実質公債費比率、将来負担比率ともに類似団体と比較して高い数値であるものの、近年改善傾向にある。
これは、公営企業債の元利償還金に対する繰入金の減少や、財政調整基金の積立て等によるものが大きな要因と考えられる。
今後も、起債の償還や財政調整基金の積み増しの実施や、地方債の発行を抑えるなどし、さらなる改善を図っていく。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</si>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</sst>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A0C10D-81E4-4E02-9A50-617653DF4A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AF6-496B-896B-1CE4F2872E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48370</c:v>
                </c:pt>
                <c:pt idx="1">
                  <c:v>52660</c:v>
                </c:pt>
                <c:pt idx="2">
                  <c:v>83569</c:v>
                </c:pt>
                <c:pt idx="3">
                  <c:v>86941</c:v>
                </c:pt>
                <c:pt idx="4">
                  <c:v>55677</c:v>
                </c:pt>
              </c:numCache>
            </c:numRef>
          </c:val>
          <c:smooth val="0"/>
          <c:extLst>
            <c:ext xmlns:c16="http://schemas.microsoft.com/office/drawing/2014/chart" uri="{C3380CC4-5D6E-409C-BE32-E72D297353CC}">
              <c16:uniqueId val="{00000001-4AF6-496B-896B-1CE4F2872E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13.57</c:v>
                </c:pt>
                <c:pt idx="1">
                  <c:v>12.89</c:v>
                </c:pt>
                <c:pt idx="2">
                  <c:v>13.57</c:v>
                </c:pt>
                <c:pt idx="3">
                  <c:v>10.18</c:v>
                </c:pt>
                <c:pt idx="4">
                  <c:v>9.6</c:v>
                </c:pt>
              </c:numCache>
            </c:numRef>
          </c:val>
          <c:extLst>
            <c:ext xmlns:c16="http://schemas.microsoft.com/office/drawing/2014/chart" uri="{C3380CC4-5D6E-409C-BE32-E72D297353CC}">
              <c16:uniqueId val="{00000000-4B1F-4C8A-8E92-CBD9D0F7E4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55.4</c:v>
                </c:pt>
                <c:pt idx="1">
                  <c:v>56.66</c:v>
                </c:pt>
                <c:pt idx="2">
                  <c:v>62.74</c:v>
                </c:pt>
                <c:pt idx="3">
                  <c:v>65.63</c:v>
                </c:pt>
                <c:pt idx="4">
                  <c:v>70.73</c:v>
                </c:pt>
              </c:numCache>
            </c:numRef>
          </c:val>
          <c:extLst>
            <c:ext xmlns:c16="http://schemas.microsoft.com/office/drawing/2014/chart" uri="{C3380CC4-5D6E-409C-BE32-E72D297353CC}">
              <c16:uniqueId val="{00000001-4B1F-4C8A-8E92-CBD9D0F7E4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4.63</c:v>
                </c:pt>
                <c:pt idx="1">
                  <c:v>1.65</c:v>
                </c:pt>
                <c:pt idx="2">
                  <c:v>5.73</c:v>
                </c:pt>
                <c:pt idx="3">
                  <c:v>3.76</c:v>
                </c:pt>
                <c:pt idx="4">
                  <c:v>8.07</c:v>
                </c:pt>
              </c:numCache>
            </c:numRef>
          </c:val>
          <c:smooth val="0"/>
          <c:extLst>
            <c:ext xmlns:c16="http://schemas.microsoft.com/office/drawing/2014/chart" uri="{C3380CC4-5D6E-409C-BE32-E72D297353CC}">
              <c16:uniqueId val="{00000002-4B1F-4C8A-8E92-CBD9D0F7E4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671F-473D-A171-1B34D2F36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1F-473D-A171-1B34D2F3602A}"/>
            </c:ext>
          </c:extLst>
        </c:ser>
        <c:ser>
          <c:idx val="2"/>
          <c:order val="2"/>
          <c:tx>
            <c:strRef>
              <c:f>データシート!$A$29</c:f>
              <c:strCache>
                <c:ptCount val="1"/>
                <c:pt idx="0">
                  <c:v>勝田郡介護認定等審査会特別会計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71F-473D-A171-1B34D2F3602A}"/>
            </c:ext>
          </c:extLst>
        </c:ser>
        <c:ser>
          <c:idx val="3"/>
          <c:order val="3"/>
          <c:tx>
            <c:strRef>
              <c:f>データシート!$A$30</c:f>
              <c:strCache>
                <c:ptCount val="1"/>
                <c:pt idx="0">
                  <c:v>勝田郡障害者地域生活支援事業特別会計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71F-473D-A171-1B34D2F3602A}"/>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3.95</c:v>
                </c:pt>
                <c:pt idx="2">
                  <c:v>#N/A</c:v>
                </c:pt>
                <c:pt idx="3">
                  <c:v>3.86</c:v>
                </c:pt>
                <c:pt idx="4">
                  <c:v>#N/A</c:v>
                </c:pt>
                <c:pt idx="5">
                  <c:v>3.78</c:v>
                </c:pt>
                <c:pt idx="6">
                  <c:v>#N/A</c:v>
                </c:pt>
                <c:pt idx="7">
                  <c:v>2.23</c:v>
                </c:pt>
                <c:pt idx="8">
                  <c:v>#N/A</c:v>
                </c:pt>
                <c:pt idx="9">
                  <c:v>2.38</c:v>
                </c:pt>
              </c:numCache>
            </c:numRef>
          </c:val>
          <c:extLst>
            <c:ext xmlns:c16="http://schemas.microsoft.com/office/drawing/2014/chart" uri="{C3380CC4-5D6E-409C-BE32-E72D297353CC}">
              <c16:uniqueId val="{00000004-671F-473D-A171-1B34D2F3602A}"/>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3.14</c:v>
                </c:pt>
                <c:pt idx="2">
                  <c:v>#N/A</c:v>
                </c:pt>
                <c:pt idx="3">
                  <c:v>2.4</c:v>
                </c:pt>
                <c:pt idx="4">
                  <c:v>#N/A</c:v>
                </c:pt>
                <c:pt idx="5">
                  <c:v>2.88</c:v>
                </c:pt>
                <c:pt idx="6">
                  <c:v>#N/A</c:v>
                </c:pt>
                <c:pt idx="7">
                  <c:v>3.18</c:v>
                </c:pt>
                <c:pt idx="8">
                  <c:v>#N/A</c:v>
                </c:pt>
                <c:pt idx="9">
                  <c:v>2.95</c:v>
                </c:pt>
              </c:numCache>
            </c:numRef>
          </c:val>
          <c:extLst>
            <c:ext xmlns:c16="http://schemas.microsoft.com/office/drawing/2014/chart" uri="{C3380CC4-5D6E-409C-BE32-E72D297353CC}">
              <c16:uniqueId val="{00000005-671F-473D-A171-1B34D2F3602A}"/>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4.57</c:v>
                </c:pt>
                <c:pt idx="2">
                  <c:v>#N/A</c:v>
                </c:pt>
                <c:pt idx="3">
                  <c:v>4.01</c:v>
                </c:pt>
                <c:pt idx="4">
                  <c:v>#N/A</c:v>
                </c:pt>
                <c:pt idx="5">
                  <c:v>4.5999999999999996</c:v>
                </c:pt>
                <c:pt idx="6">
                  <c:v>#N/A</c:v>
                </c:pt>
                <c:pt idx="7">
                  <c:v>4.92</c:v>
                </c:pt>
                <c:pt idx="8">
                  <c:v>#N/A</c:v>
                </c:pt>
                <c:pt idx="9">
                  <c:v>5</c:v>
                </c:pt>
              </c:numCache>
            </c:numRef>
          </c:val>
          <c:extLst>
            <c:ext xmlns:c16="http://schemas.microsoft.com/office/drawing/2014/chart" uri="{C3380CC4-5D6E-409C-BE32-E72D297353CC}">
              <c16:uniqueId val="{00000006-671F-473D-A171-1B34D2F360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14.51</c:v>
                </c:pt>
                <c:pt idx="2">
                  <c:v>#N/A</c:v>
                </c:pt>
                <c:pt idx="3">
                  <c:v>13.72</c:v>
                </c:pt>
                <c:pt idx="4">
                  <c:v>#N/A</c:v>
                </c:pt>
                <c:pt idx="5">
                  <c:v>14.39</c:v>
                </c:pt>
                <c:pt idx="6">
                  <c:v>#N/A</c:v>
                </c:pt>
                <c:pt idx="7">
                  <c:v>10.9</c:v>
                </c:pt>
                <c:pt idx="8">
                  <c:v>#N/A</c:v>
                </c:pt>
                <c:pt idx="9">
                  <c:v>10.27</c:v>
                </c:pt>
              </c:numCache>
            </c:numRef>
          </c:val>
          <c:extLst>
            <c:ext xmlns:c16="http://schemas.microsoft.com/office/drawing/2014/chart" uri="{C3380CC4-5D6E-409C-BE32-E72D297353CC}">
              <c16:uniqueId val="{00000007-671F-473D-A171-1B34D2F3602A}"/>
            </c:ext>
          </c:extLst>
        </c:ser>
        <c:ser>
          <c:idx val="8"/>
          <c:order val="8"/>
          <c:tx>
            <c:strRef>
              <c:f>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8.42</c:v>
                </c:pt>
                <c:pt idx="2">
                  <c:v>#N/A</c:v>
                </c:pt>
                <c:pt idx="3">
                  <c:v>9.32</c:v>
                </c:pt>
                <c:pt idx="4">
                  <c:v>#N/A</c:v>
                </c:pt>
                <c:pt idx="5">
                  <c:v>10.28</c:v>
                </c:pt>
                <c:pt idx="6">
                  <c:v>#N/A</c:v>
                </c:pt>
                <c:pt idx="7">
                  <c:v>10.94</c:v>
                </c:pt>
                <c:pt idx="8">
                  <c:v>#N/A</c:v>
                </c:pt>
                <c:pt idx="9">
                  <c:v>10.92</c:v>
                </c:pt>
              </c:numCache>
            </c:numRef>
          </c:val>
          <c:extLst>
            <c:ext xmlns:c16="http://schemas.microsoft.com/office/drawing/2014/chart" uri="{C3380CC4-5D6E-409C-BE32-E72D297353CC}">
              <c16:uniqueId val="{00000008-671F-473D-A171-1B34D2F3602A}"/>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0.97</c:v>
                </c:pt>
                <c:pt idx="1">
                  <c:v>#N/A</c:v>
                </c:pt>
                <c:pt idx="2">
                  <c:v>0.85</c:v>
                </c:pt>
                <c:pt idx="3">
                  <c:v>#N/A</c:v>
                </c:pt>
                <c:pt idx="4">
                  <c:v>0.83</c:v>
                </c:pt>
                <c:pt idx="5">
                  <c:v>#N/A</c:v>
                </c:pt>
                <c:pt idx="6">
                  <c:v>0.75</c:v>
                </c:pt>
                <c:pt idx="7">
                  <c:v>#N/A</c:v>
                </c:pt>
                <c:pt idx="8">
                  <c:v>0.69</c:v>
                </c:pt>
                <c:pt idx="9">
                  <c:v>#N/A</c:v>
                </c:pt>
              </c:numCache>
            </c:numRef>
          </c:val>
          <c:extLst>
            <c:ext xmlns:c16="http://schemas.microsoft.com/office/drawing/2014/chart" uri="{C3380CC4-5D6E-409C-BE32-E72D297353CC}">
              <c16:uniqueId val="{00000009-671F-473D-A171-1B34D2F360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741</c:v>
                </c:pt>
                <c:pt idx="5">
                  <c:v>739</c:v>
                </c:pt>
                <c:pt idx="8">
                  <c:v>699</c:v>
                </c:pt>
                <c:pt idx="11">
                  <c:v>673</c:v>
                </c:pt>
                <c:pt idx="14">
                  <c:v>661</c:v>
                </c:pt>
              </c:numCache>
            </c:numRef>
          </c:val>
          <c:extLst>
            <c:ext xmlns:c16="http://schemas.microsoft.com/office/drawing/2014/chart" uri="{C3380CC4-5D6E-409C-BE32-E72D297353CC}">
              <c16:uniqueId val="{00000000-574B-4F4C-8F55-AE9804E9E6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4B-4F4C-8F55-AE9804E9E6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17</c:v>
                </c:pt>
                <c:pt idx="6">
                  <c:v>18</c:v>
                </c:pt>
                <c:pt idx="9">
                  <c:v>19</c:v>
                </c:pt>
                <c:pt idx="12">
                  <c:v>18</c:v>
                </c:pt>
              </c:numCache>
            </c:numRef>
          </c:val>
          <c:extLst>
            <c:ext xmlns:c16="http://schemas.microsoft.com/office/drawing/2014/chart" uri="{C3380CC4-5D6E-409C-BE32-E72D297353CC}">
              <c16:uniqueId val="{00000002-574B-4F4C-8F55-AE9804E9E6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48</c:v>
                </c:pt>
                <c:pt idx="6">
                  <c:v>73</c:v>
                </c:pt>
                <c:pt idx="9">
                  <c:v>78</c:v>
                </c:pt>
                <c:pt idx="12">
                  <c:v>78</c:v>
                </c:pt>
              </c:numCache>
            </c:numRef>
          </c:val>
          <c:extLst>
            <c:ext xmlns:c16="http://schemas.microsoft.com/office/drawing/2014/chart" uri="{C3380CC4-5D6E-409C-BE32-E72D297353CC}">
              <c16:uniqueId val="{00000003-574B-4F4C-8F55-AE9804E9E6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458</c:v>
                </c:pt>
                <c:pt idx="3">
                  <c:v>439</c:v>
                </c:pt>
                <c:pt idx="6">
                  <c:v>415</c:v>
                </c:pt>
                <c:pt idx="9">
                  <c:v>412</c:v>
                </c:pt>
                <c:pt idx="12">
                  <c:v>403</c:v>
                </c:pt>
              </c:numCache>
            </c:numRef>
          </c:val>
          <c:extLst>
            <c:ext xmlns:c16="http://schemas.microsoft.com/office/drawing/2014/chart" uri="{C3380CC4-5D6E-409C-BE32-E72D297353CC}">
              <c16:uniqueId val="{00000004-574B-4F4C-8F55-AE9804E9E6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B-4F4C-8F55-AE9804E9E6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4B-4F4C-8F55-AE9804E9E6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652</c:v>
                </c:pt>
                <c:pt idx="3">
                  <c:v>644</c:v>
                </c:pt>
                <c:pt idx="6">
                  <c:v>656</c:v>
                </c:pt>
                <c:pt idx="9">
                  <c:v>637</c:v>
                </c:pt>
                <c:pt idx="12">
                  <c:v>635</c:v>
                </c:pt>
              </c:numCache>
            </c:numRef>
          </c:val>
          <c:extLst>
            <c:ext xmlns:c16="http://schemas.microsoft.com/office/drawing/2014/chart" uri="{C3380CC4-5D6E-409C-BE32-E72D297353CC}">
              <c16:uniqueId val="{00000007-574B-4F4C-8F55-AE9804E9E6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424</c:v>
                </c:pt>
                <c:pt idx="2">
                  <c:v>#N/A</c:v>
                </c:pt>
                <c:pt idx="3">
                  <c:v>#N/A</c:v>
                </c:pt>
                <c:pt idx="4">
                  <c:v>409</c:v>
                </c:pt>
                <c:pt idx="5">
                  <c:v>#N/A</c:v>
                </c:pt>
                <c:pt idx="6">
                  <c:v>#N/A</c:v>
                </c:pt>
                <c:pt idx="7">
                  <c:v>463</c:v>
                </c:pt>
                <c:pt idx="8">
                  <c:v>#N/A</c:v>
                </c:pt>
                <c:pt idx="9">
                  <c:v>#N/A</c:v>
                </c:pt>
                <c:pt idx="10">
                  <c:v>473</c:v>
                </c:pt>
                <c:pt idx="11">
                  <c:v>#N/A</c:v>
                </c:pt>
                <c:pt idx="12">
                  <c:v>#N/A</c:v>
                </c:pt>
                <c:pt idx="13">
                  <c:v>473</c:v>
                </c:pt>
                <c:pt idx="14">
                  <c:v>#N/A</c:v>
                </c:pt>
              </c:numCache>
            </c:numRef>
          </c:val>
          <c:smooth val="0"/>
          <c:extLst>
            <c:ext xmlns:c16="http://schemas.microsoft.com/office/drawing/2014/chart" uri="{C3380CC4-5D6E-409C-BE32-E72D297353CC}">
              <c16:uniqueId val="{00000008-574B-4F4C-8F55-AE9804E9E6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7579</c:v>
                </c:pt>
                <c:pt idx="5">
                  <c:v>7470</c:v>
                </c:pt>
                <c:pt idx="8">
                  <c:v>7144</c:v>
                </c:pt>
                <c:pt idx="11">
                  <c:v>6890</c:v>
                </c:pt>
                <c:pt idx="14">
                  <c:v>6594</c:v>
                </c:pt>
              </c:numCache>
            </c:numRef>
          </c:val>
          <c:extLst>
            <c:ext xmlns:c16="http://schemas.microsoft.com/office/drawing/2014/chart" uri="{C3380CC4-5D6E-409C-BE32-E72D297353CC}">
              <c16:uniqueId val="{00000000-824E-4695-83EA-E9584ABFBB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c:v>
                </c:pt>
                <c:pt idx="5">
                  <c:v>72</c:v>
                </c:pt>
                <c:pt idx="8">
                  <c:v>70</c:v>
                </c:pt>
                <c:pt idx="11">
                  <c:v>64</c:v>
                </c:pt>
                <c:pt idx="14">
                  <c:v>79</c:v>
                </c:pt>
              </c:numCache>
            </c:numRef>
          </c:val>
          <c:extLst>
            <c:ext xmlns:c16="http://schemas.microsoft.com/office/drawing/2014/chart" uri="{C3380CC4-5D6E-409C-BE32-E72D297353CC}">
              <c16:uniqueId val="{00000001-824E-4695-83EA-E9584ABFBB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2351</c:v>
                </c:pt>
                <c:pt idx="5">
                  <c:v>2535</c:v>
                </c:pt>
                <c:pt idx="8">
                  <c:v>2771</c:v>
                </c:pt>
                <c:pt idx="11">
                  <c:v>3142</c:v>
                </c:pt>
                <c:pt idx="14">
                  <c:v>3599</c:v>
                </c:pt>
              </c:numCache>
            </c:numRef>
          </c:val>
          <c:extLst>
            <c:ext xmlns:c16="http://schemas.microsoft.com/office/drawing/2014/chart" uri="{C3380CC4-5D6E-409C-BE32-E72D297353CC}">
              <c16:uniqueId val="{00000002-824E-4695-83EA-E9584ABFBB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4E-4695-83EA-E9584ABFBB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4E-4695-83EA-E9584ABFBB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4E-4695-83EA-E9584ABFBB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898</c:v>
                </c:pt>
                <c:pt idx="3">
                  <c:v>887</c:v>
                </c:pt>
                <c:pt idx="6">
                  <c:v>866</c:v>
                </c:pt>
                <c:pt idx="9">
                  <c:v>815</c:v>
                </c:pt>
                <c:pt idx="12">
                  <c:v>800</c:v>
                </c:pt>
              </c:numCache>
            </c:numRef>
          </c:val>
          <c:extLst>
            <c:ext xmlns:c16="http://schemas.microsoft.com/office/drawing/2014/chart" uri="{C3380CC4-5D6E-409C-BE32-E72D297353CC}">
              <c16:uniqueId val="{00000006-824E-4695-83EA-E9584ABFBB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843</c:v>
                </c:pt>
                <c:pt idx="3">
                  <c:v>810</c:v>
                </c:pt>
                <c:pt idx="6">
                  <c:v>744</c:v>
                </c:pt>
                <c:pt idx="9">
                  <c:v>672</c:v>
                </c:pt>
                <c:pt idx="12">
                  <c:v>633</c:v>
                </c:pt>
              </c:numCache>
            </c:numRef>
          </c:val>
          <c:extLst>
            <c:ext xmlns:c16="http://schemas.microsoft.com/office/drawing/2014/chart" uri="{C3380CC4-5D6E-409C-BE32-E72D297353CC}">
              <c16:uniqueId val="{00000007-824E-4695-83EA-E9584ABFBB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5403</c:v>
                </c:pt>
                <c:pt idx="3">
                  <c:v>4921</c:v>
                </c:pt>
                <c:pt idx="6">
                  <c:v>4393</c:v>
                </c:pt>
                <c:pt idx="9">
                  <c:v>4004</c:v>
                </c:pt>
                <c:pt idx="12">
                  <c:v>3635</c:v>
                </c:pt>
              </c:numCache>
            </c:numRef>
          </c:val>
          <c:extLst>
            <c:ext xmlns:c16="http://schemas.microsoft.com/office/drawing/2014/chart" uri="{C3380CC4-5D6E-409C-BE32-E72D297353CC}">
              <c16:uniqueId val="{00000008-824E-4695-83EA-E9584ABFBB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198</c:v>
                </c:pt>
                <c:pt idx="3">
                  <c:v>226</c:v>
                </c:pt>
                <c:pt idx="6">
                  <c:v>207</c:v>
                </c:pt>
                <c:pt idx="9">
                  <c:v>181</c:v>
                </c:pt>
                <c:pt idx="12">
                  <c:v>191</c:v>
                </c:pt>
              </c:numCache>
            </c:numRef>
          </c:val>
          <c:extLst>
            <c:ext xmlns:c16="http://schemas.microsoft.com/office/drawing/2014/chart" uri="{C3380CC4-5D6E-409C-BE32-E72D297353CC}">
              <c16:uniqueId val="{00000009-824E-4695-83EA-E9584ABFBB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6146</c:v>
                </c:pt>
                <c:pt idx="3">
                  <c:v>6119</c:v>
                </c:pt>
                <c:pt idx="6">
                  <c:v>6263</c:v>
                </c:pt>
                <c:pt idx="9">
                  <c:v>6233</c:v>
                </c:pt>
                <c:pt idx="12">
                  <c:v>6118</c:v>
                </c:pt>
              </c:numCache>
            </c:numRef>
          </c:val>
          <c:extLst>
            <c:ext xmlns:c16="http://schemas.microsoft.com/office/drawing/2014/chart" uri="{C3380CC4-5D6E-409C-BE32-E72D297353CC}">
              <c16:uniqueId val="{0000000A-824E-4695-83EA-E9584ABFBB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3510</c:v>
                </c:pt>
                <c:pt idx="2">
                  <c:v>#N/A</c:v>
                </c:pt>
                <c:pt idx="3">
                  <c:v>#N/A</c:v>
                </c:pt>
                <c:pt idx="4">
                  <c:v>2886</c:v>
                </c:pt>
                <c:pt idx="5">
                  <c:v>#N/A</c:v>
                </c:pt>
                <c:pt idx="6">
                  <c:v>#N/A</c:v>
                </c:pt>
                <c:pt idx="7">
                  <c:v>2488</c:v>
                </c:pt>
                <c:pt idx="8">
                  <c:v>#N/A</c:v>
                </c:pt>
                <c:pt idx="9">
                  <c:v>#N/A</c:v>
                </c:pt>
                <c:pt idx="10">
                  <c:v>1808</c:v>
                </c:pt>
                <c:pt idx="11">
                  <c:v>#N/A</c:v>
                </c:pt>
                <c:pt idx="12">
                  <c:v>#N/A</c:v>
                </c:pt>
                <c:pt idx="13">
                  <c:v>1105</c:v>
                </c:pt>
                <c:pt idx="14">
                  <c:v>#N/A</c:v>
                </c:pt>
              </c:numCache>
            </c:numRef>
          </c:val>
          <c:smooth val="0"/>
          <c:extLst>
            <c:ext xmlns:c16="http://schemas.microsoft.com/office/drawing/2014/chart" uri="{C3380CC4-5D6E-409C-BE32-E72D297353CC}">
              <c16:uniqueId val="{0000000B-824E-4695-83EA-E9584ABFBB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2451</c:v>
                </c:pt>
                <c:pt idx="1">
                  <c:v>2715</c:v>
                </c:pt>
                <c:pt idx="2">
                  <c:v>3070</c:v>
                </c:pt>
              </c:numCache>
            </c:numRef>
          </c:val>
          <c:extLst>
            <c:ext xmlns:c16="http://schemas.microsoft.com/office/drawing/2014/chart" uri="{C3380CC4-5D6E-409C-BE32-E72D297353CC}">
              <c16:uniqueId val="{00000000-F834-45B2-8774-B90158DA27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70</c:v>
                </c:pt>
              </c:numCache>
            </c:numRef>
          </c:val>
          <c:extLst>
            <c:ext xmlns:c16="http://schemas.microsoft.com/office/drawing/2014/chart" uri="{C3380CC4-5D6E-409C-BE32-E72D297353CC}">
              <c16:uniqueId val="{00000001-F834-45B2-8774-B90158DA27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143</c:v>
                </c:pt>
                <c:pt idx="1">
                  <c:v>147</c:v>
                </c:pt>
                <c:pt idx="2">
                  <c:v>151</c:v>
                </c:pt>
              </c:numCache>
            </c:numRef>
          </c:val>
          <c:extLst>
            <c:ext xmlns:c16="http://schemas.microsoft.com/office/drawing/2014/chart" uri="{C3380CC4-5D6E-409C-BE32-E72D297353CC}">
              <c16:uniqueId val="{00000002-F834-45B2-8774-B90158DA27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{55951472-0091-4145-82E3-9B6D3206280E}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6B-4075-8CA8-218B27099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{86140D68-11C9-4F9A-B034-AA80CFDAA938}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6B-4075-8CA8-218B27099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{926FB097-8F04-4701-A1AA-5BB73C47A69C}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6B-4075-8CA8-218B27099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{E58C9178-5585-465D-8C92-BCA5103F459B}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6B-4075-8CA8-218B27099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{D19B1B46-5654-45F6-8D8A-F8A9766546A0}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6B-4075-8CA8-218B27099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{44590BC8-F796-4875-8E5E-FC5533450C7D}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6B-4075-8CA8-218B270991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{6DCA224A-238B-492E-A8B2-328BB31F0FAD}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6B-4075-8CA8-218B270991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{4898C328-22C5-4DE1-99BE-7AF6983D3107}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6B-4075-8CA8-218B27099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{0E6EF67F-80FF-4BA8-AD01-EAE75429FCF4}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6B-4075-8CA8-218B27099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54</c:v>
                </c:pt>
                <c:pt idx="16">
                  <c:v>55.1</c:v>
                </c:pt>
                <c:pt idx="24">
                  <c:v>62.1</c:v>
                </c:pt>
                <c:pt idx="32">
                  <c:v>64</c:v>
                </c:pt>
              </c:numCache>
            </c:numRef>
          </c:xVal>
          <c:yVal>
            <c:numRef>
              <c:f>公会計指標分析・財政指標組合せ分析表!$BP$51:$DC$51</c:f>
              <c:numCache>
                <c:formatCode>#,##0.0;"▲ "#,##0.0</c:formatCode>
                <c:ptCount val="40"/>
                <c:pt idx="0">
                  <c:v>111</c:v>
                </c:pt>
                <c:pt idx="8">
                  <c:v>89.5</c:v>
                </c:pt>
                <c:pt idx="16">
                  <c:v>77.599999999999994</c:v>
                </c:pt>
                <c:pt idx="24">
                  <c:v>52.1</c:v>
                </c:pt>
                <c:pt idx="32">
                  <c:v>30</c:v>
                </c:pt>
              </c:numCache>
            </c:numRef>
          </c:yVal>
          <c:smooth val="0"/>
          <c:extLst>
            <c:ext xmlns:c16="http://schemas.microsoft.com/office/drawing/2014/chart" uri="{C3380CC4-5D6E-409C-BE32-E72D297353CC}">
              <c16:uniqueId val="{00000009-7B6B-4075-8CA8-218B270991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{9AD238BC-1618-41B7-96E1-D04A427137D1}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6B-4075-8CA8-218B270991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{A1EFAA47-0404-4D26-A5DA-47A81C45093C}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6B-4075-8CA8-218B27099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{0425C521-6FE4-45BF-8C0C-FBA34CFB4DDB}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6B-4075-8CA8-218B27099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{DAF33EFE-0CCB-421F-88EF-8818ACE8A0D2}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6B-4075-8CA8-218B27099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{EBF1657A-9D8C-4627-A080-00A4BF3B0169}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6B-4075-8CA8-218B270991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{D9585814-B932-42C9-9CAD-529D5EAE83C1}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6B-4075-8CA8-218B27099111}"/>
                </c:ext>
              </c:extLst>
            </c:dLbl>
            <c:dLbl>
              <c:idx val="16"/>
              <c:layout>
                <c:manualLayout>
                  <c:x val="-3.168921384498580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{CE2957B0-383F-4462-B3C9-FF3E52993745}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6B-4075-8CA8-218B27099111}"/>
                </c:ext>
              </c:extLst>
            </c:dLbl>
            <c:dLbl>
              <c:idx val="24"/>
              <c:layout>
                <c:manualLayout>
                  <c:x val="-3.234228745548254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{D0299639-A586-4AEA-B3B5-9E7D8B7D1D8A}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6B-4075-8CA8-218B270991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{F1A79012-9844-4FA5-BDDB-30D753917078}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6B-4075-8CA8-218B27099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B6B-4075-8CA8-218B27099111}"/>
            </c:ext>
          </c:extLst>
        </c:ser>
        <c:dLbls>
          <c:showLegendKey val="0"/>
          <c:showVal val="1"/>
          <c:showCatName val="0"/>
          <c:showSerName val="0"/>
          <c:showPercent val="0"/>
          <c:showBubbleSize val="0"/>
        </c:dLbls>
        <c:axId val="46179840"/>
        <c:axId val="46181760"/>
      </c:scatterChart>
      <c:valAx>
        <c:axId val="46179840"/>
        <c:scaling>
          <c:orientation val="maxMin"/>
          <c:max val="65"/>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{0DA7AA80-8607-42FA-A323-8397B9E33FAA}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526-493E-9831-2AEE38DF7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{BDC4CC54-0509-4C84-91B6-32C26F8C8C4B}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26-493E-9831-2AEE38DF7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{668FB123-FAB4-49A2-8706-6844B39834F5}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26-493E-9831-2AEE38DF7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{1C56AD64-8327-4BB3-876F-33FE434BC83A}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26-493E-9831-2AEE38DF7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{3A664DBB-AA23-4FAA-8B18-D516B2445B63}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26-493E-9831-2AEE38DF7C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{3567E89B-B11E-42F4-A9F4-C5A6B74CD422}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526-493E-9831-2AEE38DF7C8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{009C5B7D-F0B2-4A00-8CC3-343F4D29C481}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526-493E-9831-2AEE38DF7C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{0D2186D6-4779-4CE4-BBBD-A61C9D0414E0}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526-493E-9831-2AEE38DF7C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{DD51D58D-2318-4568-8FB4-4670AC372D03}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526-493E-9831-2AEE38DF7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13.7</c:v>
                </c:pt>
                <c:pt idx="16">
                  <c:v>13.5</c:v>
                </c:pt>
                <c:pt idx="24">
                  <c:v>13.5</c:v>
                </c:pt>
                <c:pt idx="32">
                  <c:v>13.6</c:v>
                </c:pt>
              </c:numCache>
            </c:numRef>
          </c:xVal>
          <c:yVal>
            <c:numRef>
              <c:f>公会計指標分析・財政指標組合せ分析表!$BP$73:$DC$73</c:f>
              <c:numCache>
                <c:formatCode>#,##0.0;"▲ "#,##0.0</c:formatCode>
                <c:ptCount val="40"/>
                <c:pt idx="0">
                  <c:v>111</c:v>
                </c:pt>
                <c:pt idx="8">
                  <c:v>89.5</c:v>
                </c:pt>
                <c:pt idx="16">
                  <c:v>77.599999999999994</c:v>
                </c:pt>
                <c:pt idx="24">
                  <c:v>52.1</c:v>
                </c:pt>
                <c:pt idx="32">
                  <c:v>30</c:v>
                </c:pt>
              </c:numCache>
            </c:numRef>
          </c:yVal>
          <c:smooth val="0"/>
          <c:extLst>
            <c:ext xmlns:c16="http://schemas.microsoft.com/office/drawing/2014/chart" uri="{C3380CC4-5D6E-409C-BE32-E72D297353CC}">
              <c16:uniqueId val="{00000009-A526-493E-9831-2AEE38DF7C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{60BF76D6-1EC2-4B44-AB35-A02F068EEE14}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526-493E-9831-2AEE38DF7C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{9A6DC518-40F9-4A30-ACCA-EBCA94C74630}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26-493E-9831-2AEE38DF7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{E583E267-6B4D-481D-A44A-A7823D36E06C}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26-493E-9831-2AEE38DF7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{48D43093-8852-4630-AD80-A94B02B6A02A}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26-493E-9831-2AEE38DF7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{BC35F3CC-6FCF-4B99-99C3-844EE5FD34CF}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26-493E-9831-2AEE38DF7C8F}"/>
                </c:ext>
              </c:extLst>
            </c:dLbl>
            <c:dLbl>
              <c:idx val="8"/>
              <c:layout>
                <c:manualLayout>
                  <c:x val="-2.34688737720436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{F6888F07-5601-4BA8-A680-E82C7123A759}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526-493E-9831-2AEE38DF7C8F}"/>
                </c:ext>
              </c:extLst>
            </c:dLbl>
            <c:dLbl>
              <c:idx val="16"/>
              <c:layout>
                <c:manualLayout>
                  <c:x val="-3.97994605721428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{409B3C3F-4355-4AFF-A55F-A01E34E57AAF}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526-493E-9831-2AEE38DF7C8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{072A39EF-8B94-4571-8FA5-697F344AFE83}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526-493E-9831-2AEE38DF7C8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{9C1090DB-6A0B-4AAF-9416-2CEBB98B4986}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526-493E-9831-2AEE38DF7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526-493E-9831-2AEE38DF7C8F}"/>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勝央中核工業団地の誘致企業を中心に安定した税収があり、数値は０．５</a:t>
          </a:r>
          <a:r>
            <a:rPr lang="ja-JP" altLang="en-US" sz="1200">
              <a:solidFill>
                <a:schemeClr val="dk1"/>
              </a:solidFill>
              <a:effectLst/>
              <a:latin typeface="+mn-ea"/>
              <a:ea typeface="+mn-ea"/>
              <a:cs typeface="+mn-cs"/>
            </a:rPr>
            <a:t>０</a:t>
          </a:r>
          <a:r>
            <a:rPr lang="ja-JP" altLang="ja-JP" sz="1200">
              <a:solidFill>
                <a:schemeClr val="dk1"/>
              </a:solidFill>
              <a:effectLst/>
              <a:latin typeface="+mn-ea"/>
              <a:ea typeface="+mn-ea"/>
              <a:cs typeface="+mn-cs"/>
            </a:rPr>
            <a:t>と類似団体平均よりも若干上回っている。今後も景気動向などによる法人町民税、固定資産税（償却資産）等の不安定要素が考えられる。</a:t>
          </a:r>
          <a:endParaRPr lang="ja-JP" altLang="ja-JP" sz="1200">
            <a:effectLst/>
            <a:latin typeface="+mn-ea"/>
            <a:ea typeface="+mn-ea"/>
          </a:endParaRPr>
        </a:p>
        <a:p>
          <a:r>
            <a:rPr lang="ja-JP" altLang="en-US" sz="1200">
              <a:solidFill>
                <a:schemeClr val="dk1"/>
              </a:solidFill>
              <a:effectLst/>
              <a:latin typeface="+mn-ea"/>
              <a:ea typeface="+mn-ea"/>
              <a:cs typeface="+mn-cs"/>
            </a:rPr>
            <a:t>近年の</a:t>
          </a:r>
          <a:r>
            <a:rPr lang="ja-JP" altLang="ja-JP" sz="1200">
              <a:solidFill>
                <a:schemeClr val="dk1"/>
              </a:solidFill>
              <a:effectLst/>
              <a:latin typeface="+mn-ea"/>
              <a:ea typeface="+mn-ea"/>
              <a:cs typeface="+mn-cs"/>
            </a:rPr>
            <a:t>傾向としては、基準財政収入額及び基準財政需要額は微増で推移して</a:t>
          </a:r>
          <a:r>
            <a:rPr lang="ja-JP" altLang="en-US" sz="1200">
              <a:solidFill>
                <a:schemeClr val="dk1"/>
              </a:solidFill>
              <a:effectLst/>
              <a:latin typeface="+mn-ea"/>
              <a:ea typeface="+mn-ea"/>
              <a:cs typeface="+mn-cs"/>
            </a:rPr>
            <a:t>いるが</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令和</a:t>
          </a:r>
          <a:r>
            <a:rPr lang="en-US" altLang="ja-JP" sz="1200">
              <a:solidFill>
                <a:schemeClr val="dk1"/>
              </a:solidFill>
              <a:effectLst/>
              <a:latin typeface="+mn-ea"/>
              <a:ea typeface="+mn-ea"/>
              <a:cs typeface="+mn-cs"/>
            </a:rPr>
            <a:t>3</a:t>
          </a:r>
          <a:r>
            <a:rPr lang="ja-JP" altLang="en-US" sz="1200">
              <a:solidFill>
                <a:schemeClr val="dk1"/>
              </a:solidFill>
              <a:effectLst/>
              <a:latin typeface="+mn-ea"/>
              <a:ea typeface="+mn-ea"/>
              <a:cs typeface="+mn-cs"/>
            </a:rPr>
            <a:t>年度は基準財政需要額が大きく増加したため</a:t>
          </a:r>
          <a:r>
            <a:rPr lang="ja-JP" altLang="ja-JP" sz="1200">
              <a:solidFill>
                <a:schemeClr val="dk1"/>
              </a:solidFill>
              <a:effectLst/>
              <a:latin typeface="+mn-ea"/>
              <a:ea typeface="+mn-ea"/>
              <a:cs typeface="+mn-cs"/>
            </a:rPr>
            <a:t>財政力指数は</a:t>
          </a:r>
          <a:r>
            <a:rPr lang="ja-JP" altLang="en-US" sz="1200">
              <a:solidFill>
                <a:schemeClr val="dk1"/>
              </a:solidFill>
              <a:effectLst/>
              <a:latin typeface="+mn-ea"/>
              <a:ea typeface="+mn-ea"/>
              <a:cs typeface="+mn-cs"/>
            </a:rPr>
            <a:t>減少となった</a:t>
          </a:r>
          <a:r>
            <a:rPr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10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6773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127423</xdr:rowOff>
    </xdr:from>
    <xdr:to>
      <xdr:col>7</xdr:col>
      <xdr:colOff>31750</xdr:colOff>
      <xdr:row>43</xdr:row>
      <xdr:rowOff>57573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67750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ea"/>
              <a:ea typeface="+mn-ea"/>
              <a:cs typeface="+mn-cs"/>
            </a:rPr>
            <a:t>平成</a:t>
          </a:r>
          <a:r>
            <a:rPr lang="ja-JP" altLang="en-US" sz="1050">
              <a:solidFill>
                <a:schemeClr val="dk1"/>
              </a:solidFill>
              <a:effectLst/>
              <a:latin typeface="+mn-ea"/>
              <a:ea typeface="+mn-ea"/>
              <a:cs typeface="+mn-cs"/>
            </a:rPr>
            <a:t>２９</a:t>
          </a:r>
          <a:r>
            <a:rPr lang="ja-JP" altLang="ja-JP" sz="1050">
              <a:solidFill>
                <a:schemeClr val="dk1"/>
              </a:solidFill>
              <a:effectLst/>
              <a:latin typeface="+mn-ea"/>
              <a:ea typeface="+mn-ea"/>
              <a:cs typeface="+mn-cs"/>
            </a:rPr>
            <a:t>年度以降は経常一般財源の地方税、国庫支出金及び地方消費税交付金が増額となったため、経常収支比率は改善傾向にあった。令和元年度には、保育料無償化による経常特定財源の減や施設の老朽化等による修繕料の増加などがあり、前年度に比べ</a:t>
          </a:r>
          <a:r>
            <a:rPr lang="en-US" altLang="ja-JP" sz="1050">
              <a:solidFill>
                <a:schemeClr val="dk1"/>
              </a:solidFill>
              <a:effectLst/>
              <a:latin typeface="+mn-ea"/>
              <a:ea typeface="+mn-ea"/>
              <a:cs typeface="+mn-cs"/>
            </a:rPr>
            <a:t>3.5</a:t>
          </a:r>
          <a:r>
            <a:rPr lang="ja-JP" altLang="ja-JP" sz="1050">
              <a:solidFill>
                <a:schemeClr val="dk1"/>
              </a:solidFill>
              <a:effectLst/>
              <a:latin typeface="+mn-ea"/>
              <a:ea typeface="+mn-ea"/>
              <a:cs typeface="+mn-cs"/>
            </a:rPr>
            <a:t>ポイント増加した。令和２年度</a:t>
          </a:r>
          <a:r>
            <a:rPr lang="ja-JP" altLang="en-US" sz="1050">
              <a:solidFill>
                <a:schemeClr val="dk1"/>
              </a:solidFill>
              <a:effectLst/>
              <a:latin typeface="+mn-ea"/>
              <a:ea typeface="+mn-ea"/>
              <a:cs typeface="+mn-cs"/>
            </a:rPr>
            <a:t>以降は地方交付税などの経常一般財源等が増加したことなどにより</a:t>
          </a:r>
          <a:r>
            <a:rPr lang="ja-JP" altLang="ja-JP" sz="1050">
              <a:solidFill>
                <a:schemeClr val="dk1"/>
              </a:solidFill>
              <a:effectLst/>
              <a:latin typeface="+mn-ea"/>
              <a:ea typeface="+mn-ea"/>
              <a:cs typeface="+mn-cs"/>
            </a:rPr>
            <a:t>、類似団体平均と比較して低い数値</a:t>
          </a:r>
          <a:r>
            <a:rPr lang="ja-JP" altLang="en-US" sz="1050">
              <a:solidFill>
                <a:schemeClr val="dk1"/>
              </a:solidFill>
              <a:effectLst/>
              <a:latin typeface="+mn-ea"/>
              <a:ea typeface="+mn-ea"/>
              <a:cs typeface="+mn-cs"/>
            </a:rPr>
            <a:t>が続いている</a:t>
          </a:r>
          <a:r>
            <a:rPr lang="ja-JP" altLang="ja-JP" sz="1050">
              <a:solidFill>
                <a:schemeClr val="dk1"/>
              </a:solidFill>
              <a:effectLst/>
              <a:latin typeface="+mn-ea"/>
              <a:ea typeface="+mn-ea"/>
              <a:cs typeface="+mn-cs"/>
            </a:rPr>
            <a:t>。</a:t>
          </a:r>
          <a:endParaRPr lang="ja-JP" altLang="ja-JP" sz="1050">
            <a:effectLst/>
            <a:latin typeface="+mn-ea"/>
            <a:ea typeface="+mn-ea"/>
          </a:endParaRPr>
        </a:p>
        <a:p>
          <a:r>
            <a:rPr lang="ja-JP" altLang="ja-JP" sz="1050">
              <a:solidFill>
                <a:schemeClr val="dk1"/>
              </a:solidFill>
              <a:effectLst/>
              <a:latin typeface="+mn-ea"/>
              <a:ea typeface="+mn-ea"/>
              <a:cs typeface="+mn-cs"/>
            </a:rPr>
            <a:t>これまでも取り組んできた義務的経費の削減に努め、借入残高は減少傾向にあるが、今後も借入金の抑制を図らなければならない</a:t>
          </a:r>
          <a:r>
            <a:rPr lang="ja-JP" altLang="en-US" sz="1050">
              <a:solidFill>
                <a:schemeClr val="dk1"/>
              </a:solidFill>
              <a:effectLst/>
              <a:latin typeface="+mn-ea"/>
              <a:ea typeface="+mn-ea"/>
              <a:cs typeface="+mn-cs"/>
            </a:rPr>
            <a:t>。</a:t>
          </a:r>
          <a:endParaRPr kumimoji="1" lang="ja-JP" altLang="en-US" sz="105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80131</xdr:rowOff>
    </xdr:from>
    <xdr:to>
      <xdr:col>23</xdr:col>
      <xdr:colOff>133350</xdr:colOff>
      <xdr:row>60</xdr:row>
      <xdr:rowOff>163285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9852781"/>
          <a:ext cx="838200" cy="5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64</xdr:row>
      <xdr:rowOff>166915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50285"/>
          <a:ext cx="889000" cy="68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107648</xdr:rowOff>
    </xdr:from>
    <xdr:to>
      <xdr:col>15</xdr:col>
      <xdr:colOff>82550</xdr:colOff>
      <xdr:row>64</xdr:row>
      <xdr:rowOff>166915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3754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107648</xdr:rowOff>
    </xdr:from>
    <xdr:to>
      <xdr:col>11</xdr:col>
      <xdr:colOff>31750</xdr:colOff>
      <xdr:row>63</xdr:row>
      <xdr:rowOff>120045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3754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29331</xdr:rowOff>
    </xdr:from>
    <xdr:to>
      <xdr:col>23</xdr:col>
      <xdr:colOff>184150</xdr:colOff>
      <xdr:row>57</xdr:row>
      <xdr:rowOff>130931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8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122058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72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52812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6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116115</xdr:rowOff>
    </xdr:from>
    <xdr:to>
      <xdr:col>15</xdr:col>
      <xdr:colOff>133350</xdr:colOff>
      <xdr:row>65</xdr:row>
      <xdr:rowOff>46265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56442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56848</xdr:rowOff>
    </xdr:from>
    <xdr:to>
      <xdr:col>11</xdr:col>
      <xdr:colOff>82550</xdr:colOff>
      <xdr:row>62</xdr:row>
      <xdr:rowOff>158448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168625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69245</xdr:rowOff>
    </xdr:from>
    <xdr:to>
      <xdr:col>7</xdr:col>
      <xdr:colOff>31750</xdr:colOff>
      <xdr:row>63</xdr:row>
      <xdr:rowOff>170845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9572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ea"/>
              <a:ea typeface="+mn-ea"/>
              <a:cs typeface="+mn-cs"/>
            </a:rPr>
            <a:t>令和２年度に始まった</a:t>
          </a:r>
          <a:r>
            <a:rPr lang="ja-JP" altLang="ja-JP" sz="1200">
              <a:solidFill>
                <a:schemeClr val="dk1"/>
              </a:solidFill>
              <a:effectLst/>
              <a:latin typeface="+mn-ea"/>
              <a:ea typeface="+mn-ea"/>
              <a:cs typeface="+mn-cs"/>
            </a:rPr>
            <a:t>会計年度任用職員制度</a:t>
          </a:r>
          <a:r>
            <a:rPr lang="ja-JP" altLang="en-US" sz="1200">
              <a:solidFill>
                <a:schemeClr val="dk1"/>
              </a:solidFill>
              <a:effectLst/>
              <a:latin typeface="+mn-ea"/>
              <a:ea typeface="+mn-ea"/>
              <a:cs typeface="+mn-cs"/>
            </a:rPr>
            <a:t>に</a:t>
          </a:r>
          <a:r>
            <a:rPr lang="ja-JP" altLang="ja-JP" sz="1200">
              <a:solidFill>
                <a:schemeClr val="dk1"/>
              </a:solidFill>
              <a:effectLst/>
              <a:latin typeface="+mn-ea"/>
              <a:ea typeface="+mn-ea"/>
              <a:cs typeface="+mn-cs"/>
            </a:rPr>
            <a:t>より</a:t>
          </a:r>
          <a:r>
            <a:rPr lang="ja-JP" altLang="en-US" sz="1200">
              <a:solidFill>
                <a:schemeClr val="dk1"/>
              </a:solidFill>
              <a:effectLst/>
              <a:latin typeface="+mn-ea"/>
              <a:ea typeface="+mn-ea"/>
              <a:cs typeface="+mn-cs"/>
            </a:rPr>
            <a:t>人件費の増加が続いている。令和３年度は前年度よりも５．３％増加している。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物件費は前年度からわずかに減少したものの、新型コロナワクチン接種委託料などの費用が物件費の高止まりの要因となっている。</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類似団体平均と比較して低い数値が続いている。</a:t>
          </a:r>
          <a:endParaRPr lang="en-US" altLang="ja-JP" sz="1200">
            <a:solidFill>
              <a:schemeClr val="dk1"/>
            </a:solidFill>
            <a:effectLst/>
            <a:latin typeface="+mn-ea"/>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113996</xdr:rowOff>
    </xdr:from>
    <xdr:to>
      <xdr:col>23</xdr:col>
      <xdr:colOff>133350</xdr:colOff>
      <xdr:row>81</xdr:row>
      <xdr:rowOff>140109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01446"/>
          <a:ext cx="8382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47546</xdr:rowOff>
    </xdr:from>
    <xdr:to>
      <xdr:col>19</xdr:col>
      <xdr:colOff>133350</xdr:colOff>
      <xdr:row>81</xdr:row>
      <xdr:rowOff>113996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34996"/>
          <a:ext cx="889000" cy="6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24940</xdr:rowOff>
    </xdr:from>
    <xdr:to>
      <xdr:col>15</xdr:col>
      <xdr:colOff>82550</xdr:colOff>
      <xdr:row>81</xdr:row>
      <xdr:rowOff>47546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12390"/>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24940</xdr:rowOff>
    </xdr:from>
    <xdr:to>
      <xdr:col>11</xdr:col>
      <xdr:colOff>31750</xdr:colOff>
      <xdr:row>81</xdr:row>
      <xdr:rowOff>35195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12390"/>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89309</xdr:rowOff>
    </xdr:from>
    <xdr:to>
      <xdr:col>23</xdr:col>
      <xdr:colOff>184150</xdr:colOff>
      <xdr:row>82</xdr:row>
      <xdr:rowOff>19459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63196</xdr:rowOff>
    </xdr:from>
    <xdr:to>
      <xdr:col>19</xdr:col>
      <xdr:colOff>184150</xdr:colOff>
      <xdr:row>81</xdr:row>
      <xdr:rowOff>164796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3523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168196</xdr:rowOff>
    </xdr:from>
    <xdr:to>
      <xdr:col>15</xdr:col>
      <xdr:colOff>133350</xdr:colOff>
      <xdr:row>81</xdr:row>
      <xdr:rowOff>98346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108523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145590</xdr:rowOff>
    </xdr:from>
    <xdr:to>
      <xdr:col>11</xdr:col>
      <xdr:colOff>82550</xdr:colOff>
      <xdr:row>81</xdr:row>
      <xdr:rowOff>75740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85917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155845</xdr:rowOff>
    </xdr:from>
    <xdr:to>
      <xdr:col>7</xdr:col>
      <xdr:colOff>31750</xdr:colOff>
      <xdr:row>81</xdr:row>
      <xdr:rowOff>85995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96172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類似団体と比較し、若干数値が高い状況にある。</a:t>
          </a:r>
          <a:endParaRPr lang="ja-JP" altLang="ja-JP" sz="1200">
            <a:effectLst/>
          </a:endParaRPr>
        </a:p>
        <a:p>
          <a:r>
            <a:rPr lang="ja-JP" altLang="ja-JP" sz="1200">
              <a:solidFill>
                <a:schemeClr val="dk1"/>
              </a:solidFill>
              <a:effectLst/>
              <a:latin typeface="+mn-lt"/>
              <a:ea typeface="+mn-ea"/>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74789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類似団体と比較し、</a:t>
          </a:r>
          <a:r>
            <a:rPr lang="ja-JP" altLang="en-US" sz="1200">
              <a:solidFill>
                <a:schemeClr val="dk1"/>
              </a:solidFill>
              <a:effectLst/>
              <a:latin typeface="+mn-lt"/>
              <a:ea typeface="+mn-ea"/>
              <a:cs typeface="+mn-cs"/>
            </a:rPr>
            <a:t>ほぼ</a:t>
          </a:r>
          <a:r>
            <a:rPr lang="ja-JP" altLang="ja-JP" sz="1200">
              <a:solidFill>
                <a:schemeClr val="dk1"/>
              </a:solidFill>
              <a:effectLst/>
              <a:latin typeface="+mn-lt"/>
              <a:ea typeface="+mn-ea"/>
              <a:cs typeface="+mn-cs"/>
            </a:rPr>
            <a:t>平均的である。</a:t>
          </a:r>
          <a:endParaRPr lang="ja-JP" altLang="ja-JP" sz="1200">
            <a:effectLst/>
          </a:endParaRPr>
        </a:p>
        <a:p>
          <a:r>
            <a:rPr lang="ja-JP" altLang="ja-JP" sz="1200">
              <a:solidFill>
                <a:schemeClr val="dk1"/>
              </a:solidFill>
              <a:effectLst/>
              <a:latin typeface="+mn-lt"/>
              <a:ea typeface="+mn-ea"/>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41245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484757"/>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28605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48475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28605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744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18264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47441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161895</xdr:rowOff>
    </xdr:from>
    <xdr:to>
      <xdr:col>81</xdr:col>
      <xdr:colOff>95250</xdr:colOff>
      <xdr:row>61</xdr:row>
      <xdr:rowOff>92045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133972</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61884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149255</xdr:rowOff>
    </xdr:from>
    <xdr:to>
      <xdr:col>73</xdr:col>
      <xdr:colOff>44450</xdr:colOff>
      <xdr:row>61</xdr:row>
      <xdr:rowOff>79405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64182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51543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138914</xdr:rowOff>
    </xdr:from>
    <xdr:to>
      <xdr:col>64</xdr:col>
      <xdr:colOff>152400</xdr:colOff>
      <xdr:row>61</xdr:row>
      <xdr:rowOff>69064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53841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類似団体の平均と比較し、高い数値である。</a:t>
          </a:r>
          <a:endParaRPr lang="ja-JP" altLang="ja-JP" sz="1200">
            <a:effectLst/>
            <a:latin typeface="+mn-ea"/>
            <a:ea typeface="+mn-ea"/>
          </a:endParaRPr>
        </a:p>
        <a:p>
          <a:r>
            <a:rPr lang="ja-JP" altLang="ja-JP" sz="1200">
              <a:solidFill>
                <a:schemeClr val="dk1"/>
              </a:solidFill>
              <a:effectLst/>
              <a:latin typeface="+mn-ea"/>
              <a:ea typeface="+mn-ea"/>
              <a:cs typeface="+mn-cs"/>
            </a:rPr>
            <a:t>地方債の発行抑制に努めなければならないが、保育園建築や旧郷土美術館改修などにより</a:t>
          </a:r>
          <a:r>
            <a:rPr lang="ja-JP" altLang="en-US" sz="1200">
              <a:solidFill>
                <a:schemeClr val="dk1"/>
              </a:solidFill>
              <a:effectLst/>
              <a:latin typeface="+mn-ea"/>
              <a:ea typeface="+mn-ea"/>
              <a:cs typeface="+mn-cs"/>
            </a:rPr>
            <a:t>多額の借入が発生する予定である。一方、旧地域整備事業債や臨時地方道整備事業債が順次償還を終えるので、地方債残高は減少に向かうと思われる。</a:t>
          </a:r>
          <a:endParaRPr lang="ja-JP" altLang="ja-JP" sz="12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65617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81704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6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129963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8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数値は近年改善傾向にあるものの、依然として高い数値にある。</a:t>
          </a:r>
          <a:endParaRPr lang="ja-JP" altLang="ja-JP" sz="1400">
            <a:effectLst/>
          </a:endParaRPr>
        </a:p>
        <a:p>
          <a:r>
            <a:rPr lang="ja-JP" altLang="ja-JP" sz="1100">
              <a:solidFill>
                <a:schemeClr val="dk1"/>
              </a:solidFill>
              <a:effectLst/>
              <a:latin typeface="+mn-lt"/>
              <a:ea typeface="+mn-ea"/>
              <a:cs typeface="+mn-cs"/>
            </a:rPr>
            <a:t>主な要因としては、財政調整基金を中心に充当可能基金残高（３</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億円）等の充当可能財源が低いこと、また地方債残高（６</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千万円）や下水道事業等公営企業債に係る繰入見込額（</a:t>
          </a:r>
          <a:r>
            <a:rPr lang="ja-JP" altLang="en-US" sz="1100">
              <a:solidFill>
                <a:schemeClr val="dk1"/>
              </a:solidFill>
              <a:effectLst/>
              <a:latin typeface="+mn-lt"/>
              <a:ea typeface="+mn-ea"/>
              <a:cs typeface="+mn-cs"/>
            </a:rPr>
            <a:t>３６</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４千万</a:t>
          </a:r>
          <a:r>
            <a:rPr lang="ja-JP" altLang="ja-JP" sz="1100">
              <a:solidFill>
                <a:schemeClr val="dk1"/>
              </a:solidFill>
              <a:effectLst/>
              <a:latin typeface="+mn-lt"/>
              <a:ea typeface="+mn-ea"/>
              <a:cs typeface="+mn-cs"/>
            </a:rPr>
            <a:t>円）が多いことに原因があると思われる。</a:t>
          </a:r>
          <a:endParaRPr lang="ja-JP" altLang="ja-JP" sz="1400">
            <a:effectLst/>
          </a:endParaRPr>
        </a:p>
        <a:p>
          <a:r>
            <a:rPr lang="ja-JP" altLang="ja-JP" sz="1100">
              <a:solidFill>
                <a:schemeClr val="dk1"/>
              </a:solidFill>
              <a:effectLst/>
              <a:latin typeface="+mn-lt"/>
              <a:ea typeface="+mn-ea"/>
              <a:cs typeface="+mn-cs"/>
            </a:rPr>
            <a:t>今後も財政調整基金の積み増しを計画的に行うことや地方債の償還により、さらに改善へと向かうよう努める。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86179</xdr:rowOff>
    </xdr:from>
    <xdr:to>
      <xdr:col>81</xdr:col>
      <xdr:colOff>44450</xdr:colOff>
      <xdr:row>16</xdr:row>
      <xdr:rowOff>168668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57929"/>
          <a:ext cx="8382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168668</xdr:rowOff>
    </xdr:from>
    <xdr:to>
      <xdr:col>77</xdr:col>
      <xdr:colOff>44450</xdr:colOff>
      <xdr:row>18</xdr:row>
      <xdr:rowOff>118775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11868"/>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118775</xdr:rowOff>
    </xdr:from>
    <xdr:to>
      <xdr:col>72</xdr:col>
      <xdr:colOff>203200</xdr:colOff>
      <xdr:row>19</xdr:row>
      <xdr:rowOff>84062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2048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84062</xdr:rowOff>
    </xdr:from>
    <xdr:to>
      <xdr:col>68</xdr:col>
      <xdr:colOff>152400</xdr:colOff>
      <xdr:row>20</xdr:row>
      <xdr:rowOff>159657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341612"/>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35379</xdr:rowOff>
    </xdr:from>
    <xdr:to>
      <xdr:col>81</xdr:col>
      <xdr:colOff>95250</xdr:colOff>
      <xdr:row>15</xdr:row>
      <xdr:rowOff>136979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7456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117868</xdr:rowOff>
    </xdr:from>
    <xdr:to>
      <xdr:col>77</xdr:col>
      <xdr:colOff>95250</xdr:colOff>
      <xdr:row>17</xdr:row>
      <xdr:rowOff>48018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32795</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4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67975</xdr:rowOff>
    </xdr:from>
    <xdr:to>
      <xdr:col>73</xdr:col>
      <xdr:colOff>44450</xdr:colOff>
      <xdr:row>18</xdr:row>
      <xdr:rowOff>169575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154352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33262</xdr:rowOff>
    </xdr:from>
    <xdr:to>
      <xdr:col>68</xdr:col>
      <xdr:colOff>203200</xdr:colOff>
      <xdr:row>19</xdr:row>
      <xdr:rowOff>134862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119639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108857</xdr:rowOff>
    </xdr:from>
    <xdr:to>
      <xdr:col>64</xdr:col>
      <xdr:colOff>152400</xdr:colOff>
      <xdr:row>21</xdr:row>
      <xdr:rowOff>39007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23784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類似団体平均、県平均とも下回っている。</a:t>
          </a:r>
          <a:endParaRPr lang="ja-JP" altLang="ja-JP" sz="1200">
            <a:effectLst/>
            <a:latin typeface="+mn-ea"/>
            <a:ea typeface="+mn-ea"/>
          </a:endParaRPr>
        </a:p>
        <a:p>
          <a:r>
            <a:rPr lang="ja-JP" altLang="ja-JP" sz="1200">
              <a:solidFill>
                <a:schemeClr val="dk1"/>
              </a:solidFill>
              <a:effectLst/>
              <a:latin typeface="+mn-ea"/>
              <a:ea typeface="+mn-ea"/>
              <a:cs typeface="+mn-cs"/>
            </a:rPr>
            <a:t>これまで退職者の補充抑制等を行ってきたことによるもので、今後退職者と新規採用職員とのバランスを考慮し、人件費の抑制に努める。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年度については、会計年度任用職員</a:t>
          </a:r>
          <a:r>
            <a:rPr lang="ja-JP" altLang="en-US" sz="1200">
              <a:solidFill>
                <a:schemeClr val="dk1"/>
              </a:solidFill>
              <a:effectLst/>
              <a:latin typeface="+mn-ea"/>
              <a:ea typeface="+mn-ea"/>
              <a:cs typeface="+mn-cs"/>
            </a:rPr>
            <a:t>の人件費は増加したものの常勤職員の人件費が減少したため前年度横ばいとなった</a:t>
          </a:r>
          <a:r>
            <a:rPr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28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8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99568</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類似団体の平均と比較し、下回っているが、長期的には事務の見直しによる抑制を図らなければならない。</a:t>
          </a:r>
          <a:endParaRPr lang="ja-JP" altLang="ja-JP" sz="1200">
            <a:effectLst/>
            <a:latin typeface="+mn-ea"/>
            <a:ea typeface="+mn-ea"/>
          </a:endParaRPr>
        </a:p>
        <a:p>
          <a:pPr eaLnBrk="1" fontAlgn="auto" latinLnBrk="0" hangingPunct="1"/>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年度については、</a:t>
          </a:r>
          <a:r>
            <a:rPr lang="en-US" altLang="ja-JP" sz="1200">
              <a:solidFill>
                <a:schemeClr val="dk1"/>
              </a:solidFill>
              <a:effectLst/>
              <a:latin typeface="+mn-ea"/>
              <a:ea typeface="+mn-ea"/>
              <a:cs typeface="+mn-cs"/>
            </a:rPr>
            <a:t>GIGA</a:t>
          </a:r>
          <a:r>
            <a:rPr lang="ja-JP" altLang="en-US" sz="1200">
              <a:solidFill>
                <a:schemeClr val="dk1"/>
              </a:solidFill>
              <a:effectLst/>
              <a:latin typeface="+mn-ea"/>
              <a:ea typeface="+mn-ea"/>
              <a:cs typeface="+mn-cs"/>
            </a:rPr>
            <a:t>スクール構想の減額などが</a:t>
          </a:r>
          <a:r>
            <a:rPr lang="ja-JP" altLang="ja-JP" sz="1200">
              <a:solidFill>
                <a:schemeClr val="dk1"/>
              </a:solidFill>
              <a:effectLst/>
              <a:latin typeface="+mn-ea"/>
              <a:ea typeface="+mn-ea"/>
              <a:cs typeface="+mn-cs"/>
            </a:rPr>
            <a:t>物件費を引き下げる要因となった。</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29845</xdr:rowOff>
    </xdr:from>
    <xdr:to>
      <xdr:col>82</xdr:col>
      <xdr:colOff>107950</xdr:colOff>
      <xdr:row>14</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301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115570</xdr:rowOff>
    </xdr:from>
    <xdr:to>
      <xdr:col>78</xdr:col>
      <xdr:colOff>69850</xdr:colOff>
      <xdr:row>15</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07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167022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64770</xdr:rowOff>
    </xdr:from>
    <xdr:to>
      <xdr:col>78</xdr:col>
      <xdr:colOff>120650</xdr:colOff>
      <xdr:row>14</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3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53340</xdr:rowOff>
    </xdr:from>
    <xdr:to>
      <xdr:col>74</xdr:col>
      <xdr:colOff>31750</xdr:colOff>
      <xdr:row>15</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類似団体の平均と比較し上回っているが、これは平成</a:t>
          </a:r>
          <a:r>
            <a:rPr lang="en-US" altLang="ja-JP" sz="1200">
              <a:solidFill>
                <a:schemeClr val="dk1"/>
              </a:solidFill>
              <a:effectLst/>
              <a:latin typeface="+mn-ea"/>
              <a:ea typeface="+mn-ea"/>
              <a:cs typeface="+mn-cs"/>
            </a:rPr>
            <a:t>29</a:t>
          </a:r>
          <a:r>
            <a:rPr lang="ja-JP" altLang="ja-JP" sz="1200">
              <a:solidFill>
                <a:schemeClr val="dk1"/>
              </a:solidFill>
              <a:effectLst/>
              <a:latin typeface="+mn-ea"/>
              <a:ea typeface="+mn-ea"/>
              <a:cs typeface="+mn-cs"/>
            </a:rPr>
            <a:t>年度から医療費無料化の対象を高校生まで拡充（</a:t>
          </a:r>
          <a:r>
            <a:rPr lang="en-US" altLang="ja-JP" sz="1200">
              <a:solidFill>
                <a:schemeClr val="dk1"/>
              </a:solidFill>
              <a:effectLst/>
              <a:latin typeface="+mn-ea"/>
              <a:ea typeface="+mn-ea"/>
              <a:cs typeface="+mn-cs"/>
            </a:rPr>
            <a:t>H29</a:t>
          </a:r>
          <a:r>
            <a:rPr lang="ja-JP" altLang="ja-JP" sz="1200">
              <a:solidFill>
                <a:schemeClr val="dk1"/>
              </a:solidFill>
              <a:effectLst/>
              <a:latin typeface="+mn-ea"/>
              <a:ea typeface="+mn-ea"/>
              <a:cs typeface="+mn-cs"/>
            </a:rPr>
            <a:t>は入院のみ）したことなどが影響し、全体として伸びているものと思われる。</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３</a:t>
          </a:r>
          <a:r>
            <a:rPr lang="ja-JP" altLang="ja-JP" sz="1200">
              <a:solidFill>
                <a:schemeClr val="dk1"/>
              </a:solidFill>
              <a:effectLst/>
              <a:latin typeface="+mn-ea"/>
              <a:ea typeface="+mn-ea"/>
              <a:cs typeface="+mn-cs"/>
            </a:rPr>
            <a:t>年度については、</a:t>
          </a:r>
          <a:r>
            <a:rPr lang="ja-JP" altLang="en-US" sz="1200">
              <a:solidFill>
                <a:schemeClr val="dk1"/>
              </a:solidFill>
              <a:effectLst/>
              <a:latin typeface="+mn-ea"/>
              <a:ea typeface="+mn-ea"/>
              <a:cs typeface="+mn-cs"/>
            </a:rPr>
            <a:t>前年度と比較して０．５ポイント減少している。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9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60</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853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類似団体平均、県平均とも下回っている。</a:t>
          </a:r>
          <a:endParaRPr lang="ja-JP" altLang="ja-JP" sz="1200">
            <a:effectLst/>
            <a:latin typeface="+mn-ea"/>
            <a:ea typeface="+mn-ea"/>
          </a:endParaRPr>
        </a:p>
        <a:p>
          <a:r>
            <a:rPr lang="ja-JP" altLang="ja-JP" sz="1200">
              <a:solidFill>
                <a:schemeClr val="dk1"/>
              </a:solidFill>
              <a:effectLst/>
              <a:latin typeface="+mn-ea"/>
              <a:ea typeface="+mn-ea"/>
              <a:cs typeface="+mn-cs"/>
            </a:rPr>
            <a:t>平成２６年度の下水道事業の法適化により繰出金から補助金となったことから、数値が下がっており、そこからは横ばいが続いている。</a:t>
          </a:r>
          <a:endParaRPr lang="ja-JP" altLang="ja-JP" sz="12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64407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17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129722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26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ea"/>
              <a:ea typeface="+mn-ea"/>
              <a:cs typeface="+mn-cs"/>
            </a:rPr>
            <a:t>下水道事業の法適化により、平成２６年度から大幅に上昇し、類似団体平均を上回るようになった。</a:t>
          </a:r>
          <a:endParaRPr lang="ja-JP" altLang="ja-JP" sz="1200">
            <a:effectLst/>
            <a:latin typeface="+mn-ea"/>
            <a:ea typeface="+mn-ea"/>
          </a:endParaRPr>
        </a:p>
        <a:p>
          <a:r>
            <a:rPr lang="ja-JP" altLang="ja-JP" sz="1200">
              <a:solidFill>
                <a:schemeClr val="dk1"/>
              </a:solidFill>
              <a:effectLst/>
              <a:latin typeface="+mn-ea"/>
              <a:ea typeface="+mn-ea"/>
              <a:cs typeface="+mn-cs"/>
            </a:rPr>
            <a:t>令和</a:t>
          </a:r>
          <a:r>
            <a:rPr lang="ja-JP" altLang="en-US" sz="1200">
              <a:solidFill>
                <a:schemeClr val="dk1"/>
              </a:solidFill>
              <a:effectLst/>
              <a:latin typeface="+mn-ea"/>
              <a:ea typeface="+mn-ea"/>
              <a:cs typeface="+mn-cs"/>
            </a:rPr>
            <a:t>２</a:t>
          </a:r>
          <a:r>
            <a:rPr lang="ja-JP" altLang="ja-JP" sz="1200">
              <a:solidFill>
                <a:schemeClr val="dk1"/>
              </a:solidFill>
              <a:effectLst/>
              <a:latin typeface="+mn-ea"/>
              <a:ea typeface="+mn-ea"/>
              <a:cs typeface="+mn-cs"/>
            </a:rPr>
            <a:t>年度</a:t>
          </a:r>
          <a:r>
            <a:rPr lang="ja-JP" altLang="en-US" sz="1200">
              <a:solidFill>
                <a:schemeClr val="dk1"/>
              </a:solidFill>
              <a:effectLst/>
              <a:latin typeface="+mn-ea"/>
              <a:ea typeface="+mn-ea"/>
              <a:cs typeface="+mn-cs"/>
            </a:rPr>
            <a:t>に実施した</a:t>
          </a:r>
          <a:r>
            <a:rPr lang="ja-JP" altLang="ja-JP" sz="1200">
              <a:solidFill>
                <a:schemeClr val="dk1"/>
              </a:solidFill>
              <a:effectLst/>
              <a:latin typeface="+mn-ea"/>
              <a:ea typeface="+mn-ea"/>
              <a:cs typeface="+mn-cs"/>
            </a:rPr>
            <a:t>特別定額給付金</a:t>
          </a:r>
          <a:r>
            <a:rPr lang="ja-JP" altLang="en-US" sz="1200">
              <a:solidFill>
                <a:schemeClr val="dk1"/>
              </a:solidFill>
              <a:effectLst/>
              <a:latin typeface="+mn-ea"/>
              <a:ea typeface="+mn-ea"/>
              <a:cs typeface="+mn-cs"/>
            </a:rPr>
            <a:t>や応援券事業の終了などにより、令和３年度は減少することとなった</a:t>
          </a:r>
          <a:r>
            <a:rPr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63319</xdr:rowOff>
    </xdr:from>
    <xdr:to>
      <xdr:col>82</xdr:col>
      <xdr:colOff>107950</xdr:colOff>
      <xdr:row>37</xdr:row>
      <xdr:rowOff>141696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06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141696</xdr:rowOff>
    </xdr:from>
    <xdr:to>
      <xdr:col>78</xdr:col>
      <xdr:colOff>69850</xdr:colOff>
      <xdr:row>38</xdr:row>
      <xdr:rowOff>68217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853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38</xdr:row>
      <xdr:rowOff>68217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767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38</xdr:row>
      <xdr:rowOff>74749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767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12519</xdr:rowOff>
    </xdr:from>
    <xdr:to>
      <xdr:col>82</xdr:col>
      <xdr:colOff>158750</xdr:colOff>
      <xdr:row>37</xdr:row>
      <xdr:rowOff>114119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156046</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90896</xdr:rowOff>
    </xdr:from>
    <xdr:to>
      <xdr:col>78</xdr:col>
      <xdr:colOff>120650</xdr:colOff>
      <xdr:row>38</xdr:row>
      <xdr:rowOff>21045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5823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2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23949</xdr:rowOff>
    </xdr:from>
    <xdr:to>
      <xdr:col>65</xdr:col>
      <xdr:colOff>53975</xdr:colOff>
      <xdr:row>38</xdr:row>
      <xdr:rowOff>125549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110326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ea"/>
              <a:ea typeface="+mn-ea"/>
              <a:cs typeface="+mn-cs"/>
            </a:rPr>
            <a:t>類似団体の平均と比較し上回ることが多く、借入金の抑制を図らなければならない</a:t>
          </a:r>
          <a:r>
            <a:rPr lang="ja-JP" altLang="en-US" sz="1200">
              <a:solidFill>
                <a:schemeClr val="dk1"/>
              </a:solidFill>
              <a:effectLst/>
              <a:latin typeface="+mn-ea"/>
              <a:ea typeface="+mn-ea"/>
              <a:cs typeface="+mn-cs"/>
            </a:rPr>
            <a:t>。勝間田保育園建築の元金償還が令和９年度から始まる予定だが、</a:t>
          </a:r>
          <a:r>
            <a:rPr lang="ja-JP" altLang="ja-JP" sz="1200">
              <a:solidFill>
                <a:schemeClr val="dk1"/>
              </a:solidFill>
              <a:effectLst/>
              <a:latin typeface="+mn-ea"/>
              <a:ea typeface="+mn-ea"/>
              <a:cs typeface="+mn-cs"/>
            </a:rPr>
            <a:t>旧地域整備事業債や臨時地方道整備事業債が順次償還を終えるので</a:t>
          </a:r>
          <a:r>
            <a:rPr lang="ja-JP" altLang="en-US" sz="1200">
              <a:solidFill>
                <a:schemeClr val="dk1"/>
              </a:solidFill>
              <a:effectLst/>
              <a:latin typeface="+mn-ea"/>
              <a:ea typeface="+mn-ea"/>
              <a:cs typeface="+mn-cs"/>
            </a:rPr>
            <a:t>、令和８年度までは公債費は減少していく見込みである。</a:t>
          </a:r>
          <a:endParaRPr lang="en-US" altLang="ja-JP" sz="1200">
            <a:solidFill>
              <a:schemeClr val="dk1"/>
            </a:solidFill>
            <a:effectLst/>
            <a:latin typeface="+mn-ea"/>
            <a:ea typeface="+mn-ea"/>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83565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257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080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令和</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年度は、類似団体平均を下回る割合となっている。</a:t>
          </a:r>
          <a:endParaRPr lang="ja-JP" altLang="ja-JP" sz="1200">
            <a:effectLst/>
          </a:endParaRPr>
        </a:p>
        <a:p>
          <a:pPr eaLnBrk="1" fontAlgn="auto" latinLnBrk="0" hangingPunct="1"/>
          <a:r>
            <a:rPr lang="ja-JP" altLang="ja-JP" sz="1200">
              <a:solidFill>
                <a:schemeClr val="dk1"/>
              </a:solidFill>
              <a:effectLst/>
              <a:latin typeface="+mn-lt"/>
              <a:ea typeface="+mn-ea"/>
              <a:cs typeface="+mn-cs"/>
            </a:rPr>
            <a:t>人件費の総額抑制と物件費の削減の具体策を実施し、削減に努める。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75</xdr:row>
      <xdr:rowOff>56134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3657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148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06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30987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15003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3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72494</xdr:rowOff>
    </xdr:from>
    <xdr:to>
      <xdr:col>29</xdr:col>
      <xdr:colOff>127000</xdr:colOff>
      <xdr:row>17</xdr:row>
      <xdr:rowOff>120698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4769"/>
          <a:ext cx="647700" cy="4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120698</xdr:rowOff>
    </xdr:from>
    <xdr:to>
      <xdr:col>26</xdr:col>
      <xdr:colOff>50800</xdr:colOff>
      <xdr:row>18</xdr:row>
      <xdr:rowOff>51768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2973"/>
          <a:ext cx="698500" cy="10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51768</xdr:rowOff>
    </xdr:from>
    <xdr:to>
      <xdr:col>22</xdr:col>
      <xdr:colOff>114300</xdr:colOff>
      <xdr:row>18</xdr:row>
      <xdr:rowOff>63922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54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63922</xdr:rowOff>
    </xdr:from>
    <xdr:to>
      <xdr:col>18</xdr:col>
      <xdr:colOff>177800</xdr:colOff>
      <xdr:row>18</xdr:row>
      <xdr:rowOff>67480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7647"/>
          <a:ext cx="698500" cy="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21694</xdr:rowOff>
    </xdr:from>
    <xdr:to>
      <xdr:col>29</xdr:col>
      <xdr:colOff>177800</xdr:colOff>
      <xdr:row>17</xdr:row>
      <xdr:rowOff>123294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69898</xdr:rowOff>
    </xdr:from>
    <xdr:to>
      <xdr:col>26</xdr:col>
      <xdr:colOff>101600</xdr:colOff>
      <xdr:row>18</xdr:row>
      <xdr:rowOff>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156275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8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968</xdr:rowOff>
    </xdr:from>
    <xdr:to>
      <xdr:col>22</xdr:col>
      <xdr:colOff>165100</xdr:colOff>
      <xdr:row>18</xdr:row>
      <xdr:rowOff>102568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13122</xdr:rowOff>
    </xdr:from>
    <xdr:to>
      <xdr:col>19</xdr:col>
      <xdr:colOff>38100</xdr:colOff>
      <xdr:row>18</xdr:row>
      <xdr:rowOff>114722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16680</xdr:rowOff>
    </xdr:from>
    <xdr:to>
      <xdr:col>15</xdr:col>
      <xdr:colOff>101600</xdr:colOff>
      <xdr:row>18</xdr:row>
      <xdr:rowOff>118280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103057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127362</xdr:rowOff>
    </xdr:from>
    <xdr:to>
      <xdr:col>29</xdr:col>
      <xdr:colOff>127000</xdr:colOff>
      <xdr:row>35</xdr:row>
      <xdr:rowOff>136449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37712"/>
          <a:ext cx="6477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136449</xdr:rowOff>
    </xdr:from>
    <xdr:to>
      <xdr:col>26</xdr:col>
      <xdr:colOff>50800</xdr:colOff>
      <xdr:row>35</xdr:row>
      <xdr:rowOff>150317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6799"/>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150317</xdr:rowOff>
    </xdr:from>
    <xdr:to>
      <xdr:col>22</xdr:col>
      <xdr:colOff>114300</xdr:colOff>
      <xdr:row>35</xdr:row>
      <xdr:rowOff>245738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60667"/>
          <a:ext cx="698500" cy="9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226270</xdr:rowOff>
    </xdr:from>
    <xdr:to>
      <xdr:col>18</xdr:col>
      <xdr:colOff>177800</xdr:colOff>
      <xdr:row>35</xdr:row>
      <xdr:rowOff>245738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6620"/>
          <a:ext cx="698500" cy="1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76562</xdr:rowOff>
    </xdr:from>
    <xdr:to>
      <xdr:col>29</xdr:col>
      <xdr:colOff>177800</xdr:colOff>
      <xdr:row>35</xdr:row>
      <xdr:rowOff>178162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8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264539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85649</xdr:rowOff>
    </xdr:from>
    <xdr:to>
      <xdr:col>26</xdr:col>
      <xdr:colOff>101600</xdr:colOff>
      <xdr:row>35</xdr:row>
      <xdr:rowOff>187249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5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197426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99517</xdr:rowOff>
    </xdr:from>
    <xdr:to>
      <xdr:col>22</xdr:col>
      <xdr:colOff>165100</xdr:colOff>
      <xdr:row>35</xdr:row>
      <xdr:rowOff>201117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211294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194938</xdr:rowOff>
    </xdr:from>
    <xdr:to>
      <xdr:col>19</xdr:col>
      <xdr:colOff>38100</xdr:colOff>
      <xdr:row>35</xdr:row>
      <xdr:rowOff>296538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306715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7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175470</xdr:rowOff>
    </xdr:from>
    <xdr:to>
      <xdr:col>15</xdr:col>
      <xdr:colOff>101600</xdr:colOff>
      <xdr:row>35</xdr:row>
      <xdr:rowOff>277070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287247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96952</xdr:rowOff>
    </xdr:from>
    <xdr:to>
      <xdr:col>24</xdr:col>
      <xdr:colOff>63500</xdr:colOff>
      <xdr:row>36</xdr:row>
      <xdr:rowOff>10579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7702"/>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10579</xdr:rowOff>
    </xdr:from>
    <xdr:to>
      <xdr:col>19</xdr:col>
      <xdr:colOff>177800</xdr:colOff>
      <xdr:row>38</xdr:row>
      <xdr:rowOff>5182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2779"/>
          <a:ext cx="8890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5182</xdr:rowOff>
    </xdr:from>
    <xdr:to>
      <xdr:col>15</xdr:col>
      <xdr:colOff>50800</xdr:colOff>
      <xdr:row>38</xdr:row>
      <xdr:rowOff>6782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02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3607</xdr:rowOff>
    </xdr:from>
    <xdr:to>
      <xdr:col>10</xdr:col>
      <xdr:colOff>114300</xdr:colOff>
      <xdr:row>38</xdr:row>
      <xdr:rowOff>6782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87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46152</xdr:rowOff>
    </xdr:from>
    <xdr:to>
      <xdr:col>24</xdr:col>
      <xdr:colOff>114300</xdr:colOff>
      <xdr:row>35</xdr:row>
      <xdr:rowOff>147752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69029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131229</xdr:rowOff>
    </xdr:from>
    <xdr:to>
      <xdr:col>20</xdr:col>
      <xdr:colOff>38100</xdr:colOff>
      <xdr:row>36</xdr:row>
      <xdr:rowOff>61379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77906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125831</xdr:rowOff>
    </xdr:from>
    <xdr:to>
      <xdr:col>15</xdr:col>
      <xdr:colOff>101600</xdr:colOff>
      <xdr:row>38</xdr:row>
      <xdr:rowOff>55981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47109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127432</xdr:rowOff>
    </xdr:from>
    <xdr:to>
      <xdr:col>10</xdr:col>
      <xdr:colOff>165100</xdr:colOff>
      <xdr:row>38</xdr:row>
      <xdr:rowOff>57582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48709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124257</xdr:rowOff>
    </xdr:from>
    <xdr:to>
      <xdr:col>6</xdr:col>
      <xdr:colOff>38100</xdr:colOff>
      <xdr:row>38</xdr:row>
      <xdr:rowOff>54407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141300</xdr:rowOff>
    </xdr:from>
    <xdr:to>
      <xdr:col>24</xdr:col>
      <xdr:colOff>63500</xdr:colOff>
      <xdr:row>56</xdr:row>
      <xdr:rowOff>144084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250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111120</xdr:rowOff>
    </xdr:from>
    <xdr:to>
      <xdr:col>19</xdr:col>
      <xdr:colOff>177800</xdr:colOff>
      <xdr:row>56</xdr:row>
      <xdr:rowOff>144084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12320"/>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111120</xdr:rowOff>
    </xdr:from>
    <xdr:to>
      <xdr:col>15</xdr:col>
      <xdr:colOff>50800</xdr:colOff>
      <xdr:row>56</xdr:row>
      <xdr:rowOff>144500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2320"/>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128691</xdr:rowOff>
    </xdr:from>
    <xdr:to>
      <xdr:col>10</xdr:col>
      <xdr:colOff>114300</xdr:colOff>
      <xdr:row>56</xdr:row>
      <xdr:rowOff>144500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9891"/>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90500</xdr:rowOff>
    </xdr:from>
    <xdr:to>
      <xdr:col>24</xdr:col>
      <xdr:colOff>114300</xdr:colOff>
      <xdr:row>57</xdr:row>
      <xdr:rowOff>20650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5427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93284</xdr:rowOff>
    </xdr:from>
    <xdr:to>
      <xdr:col>20</xdr:col>
      <xdr:colOff>38100</xdr:colOff>
      <xdr:row>57</xdr:row>
      <xdr:rowOff>23434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60320</xdr:rowOff>
    </xdr:from>
    <xdr:to>
      <xdr:col>15</xdr:col>
      <xdr:colOff>101600</xdr:colOff>
      <xdr:row>56</xdr:row>
      <xdr:rowOff>161920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93700</xdr:rowOff>
    </xdr:from>
    <xdr:to>
      <xdr:col>10</xdr:col>
      <xdr:colOff>165100</xdr:colOff>
      <xdr:row>57</xdr:row>
      <xdr:rowOff>23850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77891</xdr:rowOff>
    </xdr:from>
    <xdr:to>
      <xdr:col>6</xdr:col>
      <xdr:colOff>38100</xdr:colOff>
      <xdr:row>57</xdr:row>
      <xdr:rowOff>8041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25445</xdr:rowOff>
    </xdr:from>
    <xdr:to>
      <xdr:col>24</xdr:col>
      <xdr:colOff>63500</xdr:colOff>
      <xdr:row>78</xdr:row>
      <xdr:rowOff>41791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98545"/>
          <a:ext cx="8382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41791</xdr:rowOff>
    </xdr:from>
    <xdr:to>
      <xdr:col>19</xdr:col>
      <xdr:colOff>177800</xdr:colOff>
      <xdr:row>78</xdr:row>
      <xdr:rowOff>52420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489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40487</xdr:rowOff>
    </xdr:from>
    <xdr:to>
      <xdr:col>15</xdr:col>
      <xdr:colOff>50800</xdr:colOff>
      <xdr:row>78</xdr:row>
      <xdr:rowOff>52420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1358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30544</xdr:rowOff>
    </xdr:from>
    <xdr:to>
      <xdr:col>10</xdr:col>
      <xdr:colOff>114300</xdr:colOff>
      <xdr:row>78</xdr:row>
      <xdr:rowOff>40487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3644"/>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146095</xdr:rowOff>
    </xdr:from>
    <xdr:to>
      <xdr:col>24</xdr:col>
      <xdr:colOff>114300</xdr:colOff>
      <xdr:row>78</xdr:row>
      <xdr:rowOff>76245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61022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162441</xdr:rowOff>
    </xdr:from>
    <xdr:to>
      <xdr:col>20</xdr:col>
      <xdr:colOff>38100</xdr:colOff>
      <xdr:row>78</xdr:row>
      <xdr:rowOff>92591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83718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1620</xdr:rowOff>
    </xdr:from>
    <xdr:to>
      <xdr:col>15</xdr:col>
      <xdr:colOff>101600</xdr:colOff>
      <xdr:row>78</xdr:row>
      <xdr:rowOff>103220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94347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161137</xdr:rowOff>
    </xdr:from>
    <xdr:to>
      <xdr:col>10</xdr:col>
      <xdr:colOff>165100</xdr:colOff>
      <xdr:row>78</xdr:row>
      <xdr:rowOff>91287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82414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151194</xdr:rowOff>
    </xdr:from>
    <xdr:to>
      <xdr:col>6</xdr:col>
      <xdr:colOff>38100</xdr:colOff>
      <xdr:row>78</xdr:row>
      <xdr:rowOff>81344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72471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107035</xdr:rowOff>
    </xdr:from>
    <xdr:to>
      <xdr:col>24</xdr:col>
      <xdr:colOff>63500</xdr:colOff>
      <xdr:row>96</xdr:row>
      <xdr:rowOff>97689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3335"/>
          <a:ext cx="838200" cy="3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24764</xdr:rowOff>
    </xdr:from>
    <xdr:to>
      <xdr:col>19</xdr:col>
      <xdr:colOff>177800</xdr:colOff>
      <xdr:row>96</xdr:row>
      <xdr:rowOff>97689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83964"/>
          <a:ext cx="889000" cy="7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24764</xdr:rowOff>
    </xdr:from>
    <xdr:to>
      <xdr:col>15</xdr:col>
      <xdr:colOff>50800</xdr:colOff>
      <xdr:row>96</xdr:row>
      <xdr:rowOff>97434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3964"/>
          <a:ext cx="8890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97434</xdr:rowOff>
    </xdr:from>
    <xdr:to>
      <xdr:col>10</xdr:col>
      <xdr:colOff>114300</xdr:colOff>
      <xdr:row>96</xdr:row>
      <xdr:rowOff>112001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6634"/>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56235</xdr:rowOff>
    </xdr:from>
    <xdr:to>
      <xdr:col>24</xdr:col>
      <xdr:colOff>114300</xdr:colOff>
      <xdr:row>94</xdr:row>
      <xdr:rowOff>157835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79112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46889</xdr:rowOff>
    </xdr:from>
    <xdr:to>
      <xdr:col>20</xdr:col>
      <xdr:colOff>38100</xdr:colOff>
      <xdr:row>96</xdr:row>
      <xdr:rowOff>148489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165016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145414</xdr:rowOff>
    </xdr:from>
    <xdr:to>
      <xdr:col>15</xdr:col>
      <xdr:colOff>101600</xdr:colOff>
      <xdr:row>96</xdr:row>
      <xdr:rowOff>75564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92091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46634</xdr:rowOff>
    </xdr:from>
    <xdr:to>
      <xdr:col>10</xdr:col>
      <xdr:colOff>165100</xdr:colOff>
      <xdr:row>96</xdr:row>
      <xdr:rowOff>148234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164761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169295</xdr:rowOff>
    </xdr:from>
    <xdr:to>
      <xdr:col>55</xdr:col>
      <xdr:colOff>0</xdr:colOff>
      <xdr:row>35</xdr:row>
      <xdr:rowOff>130538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55695"/>
          <a:ext cx="838200" cy="4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169295</xdr:rowOff>
    </xdr:from>
    <xdr:to>
      <xdr:col>50</xdr:col>
      <xdr:colOff>114300</xdr:colOff>
      <xdr:row>36</xdr:row>
      <xdr:rowOff>18711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55695"/>
          <a:ext cx="889000" cy="5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4063</xdr:rowOff>
    </xdr:from>
    <xdr:to>
      <xdr:col>45</xdr:col>
      <xdr:colOff>177800</xdr:colOff>
      <xdr:row>36</xdr:row>
      <xdr:rowOff>18711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76263"/>
          <a:ext cx="889000" cy="1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4063</xdr:rowOff>
    </xdr:from>
    <xdr:to>
      <xdr:col>41</xdr:col>
      <xdr:colOff>50800</xdr:colOff>
      <xdr:row>36</xdr:row>
      <xdr:rowOff>31211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7626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79738</xdr:rowOff>
    </xdr:from>
    <xdr:to>
      <xdr:col>55</xdr:col>
      <xdr:colOff>50800</xdr:colOff>
      <xdr:row>36</xdr:row>
      <xdr:rowOff>9888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102615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3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118495</xdr:rowOff>
    </xdr:from>
    <xdr:to>
      <xdr:col>50</xdr:col>
      <xdr:colOff>165100</xdr:colOff>
      <xdr:row>33</xdr:row>
      <xdr:rowOff>48645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65172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8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139361</xdr:rowOff>
    </xdr:from>
    <xdr:to>
      <xdr:col>46</xdr:col>
      <xdr:colOff>38100</xdr:colOff>
      <xdr:row>36</xdr:row>
      <xdr:rowOff>69511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86038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124713</xdr:rowOff>
    </xdr:from>
    <xdr:to>
      <xdr:col>41</xdr:col>
      <xdr:colOff>101600</xdr:colOff>
      <xdr:row>36</xdr:row>
      <xdr:rowOff>54863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71390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0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151861</xdr:rowOff>
    </xdr:from>
    <xdr:to>
      <xdr:col>36</xdr:col>
      <xdr:colOff>165100</xdr:colOff>
      <xdr:row>36</xdr:row>
      <xdr:rowOff>82011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98538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9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157854</xdr:rowOff>
    </xdr:from>
    <xdr:to>
      <xdr:col>55</xdr:col>
      <xdr:colOff>0</xdr:colOff>
      <xdr:row>58</xdr:row>
      <xdr:rowOff>88503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30504"/>
          <a:ext cx="838200" cy="10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157854</xdr:rowOff>
    </xdr:from>
    <xdr:to>
      <xdr:col>50</xdr:col>
      <xdr:colOff>114300</xdr:colOff>
      <xdr:row>57</xdr:row>
      <xdr:rowOff>168866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0504"/>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168866</xdr:rowOff>
    </xdr:from>
    <xdr:to>
      <xdr:col>45</xdr:col>
      <xdr:colOff>177800</xdr:colOff>
      <xdr:row>58</xdr:row>
      <xdr:rowOff>98356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1516"/>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98356</xdr:rowOff>
    </xdr:from>
    <xdr:to>
      <xdr:col>41</xdr:col>
      <xdr:colOff>50800</xdr:colOff>
      <xdr:row>58</xdr:row>
      <xdr:rowOff>112366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2456"/>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37703</xdr:rowOff>
    </xdr:from>
    <xdr:to>
      <xdr:col>55</xdr:col>
      <xdr:colOff>50800</xdr:colOff>
      <xdr:row>58</xdr:row>
      <xdr:rowOff>139303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16130</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107054</xdr:rowOff>
    </xdr:from>
    <xdr:to>
      <xdr:col>50</xdr:col>
      <xdr:colOff>165100</xdr:colOff>
      <xdr:row>58</xdr:row>
      <xdr:rowOff>37204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118066</xdr:rowOff>
    </xdr:from>
    <xdr:to>
      <xdr:col>46</xdr:col>
      <xdr:colOff>38100</xdr:colOff>
      <xdr:row>58</xdr:row>
      <xdr:rowOff>48216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39343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47556</xdr:rowOff>
    </xdr:from>
    <xdr:to>
      <xdr:col>41</xdr:col>
      <xdr:colOff>101600</xdr:colOff>
      <xdr:row>58</xdr:row>
      <xdr:rowOff>149156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140283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61566</xdr:rowOff>
    </xdr:from>
    <xdr:to>
      <xdr:col>36</xdr:col>
      <xdr:colOff>165100</xdr:colOff>
      <xdr:row>58</xdr:row>
      <xdr:rowOff>163166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5519</xdr:rowOff>
    </xdr:from>
    <xdr:to>
      <xdr:col>55</xdr:col>
      <xdr:colOff>0</xdr:colOff>
      <xdr:row>79</xdr:row>
      <xdr:rowOff>35458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50069"/>
          <a:ext cx="838200" cy="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35458</xdr:rowOff>
    </xdr:from>
    <xdr:to>
      <xdr:col>50</xdr:col>
      <xdr:colOff>114300</xdr:colOff>
      <xdr:row>79</xdr:row>
      <xdr:rowOff>39839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0008"/>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7835</xdr:rowOff>
    </xdr:from>
    <xdr:to>
      <xdr:col>45</xdr:col>
      <xdr:colOff>177800</xdr:colOff>
      <xdr:row>79</xdr:row>
      <xdr:rowOff>39839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5238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7835</xdr:rowOff>
    </xdr:from>
    <xdr:to>
      <xdr:col>41</xdr:col>
      <xdr:colOff>50800</xdr:colOff>
      <xdr:row>79</xdr:row>
      <xdr:rowOff>38849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52385"/>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126169</xdr:rowOff>
    </xdr:from>
    <xdr:to>
      <xdr:col>55</xdr:col>
      <xdr:colOff>50800</xdr:colOff>
      <xdr:row>79</xdr:row>
      <xdr:rowOff>56319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41096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156108</xdr:rowOff>
    </xdr:from>
    <xdr:to>
      <xdr:col>50</xdr:col>
      <xdr:colOff>165100</xdr:colOff>
      <xdr:row>79</xdr:row>
      <xdr:rowOff>86258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77385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160489</xdr:rowOff>
    </xdr:from>
    <xdr:to>
      <xdr:col>46</xdr:col>
      <xdr:colOff>38100</xdr:colOff>
      <xdr:row>79</xdr:row>
      <xdr:rowOff>90639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81766</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128485</xdr:rowOff>
    </xdr:from>
    <xdr:to>
      <xdr:col>41</xdr:col>
      <xdr:colOff>101600</xdr:colOff>
      <xdr:row>79</xdr:row>
      <xdr:rowOff>58635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49762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159499</xdr:rowOff>
    </xdr:from>
    <xdr:to>
      <xdr:col>36</xdr:col>
      <xdr:colOff>165100</xdr:colOff>
      <xdr:row>79</xdr:row>
      <xdr:rowOff>89649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80776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2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78569</xdr:rowOff>
    </xdr:from>
    <xdr:to>
      <xdr:col>55</xdr:col>
      <xdr:colOff>0</xdr:colOff>
      <xdr:row>98</xdr:row>
      <xdr:rowOff>45231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09219"/>
          <a:ext cx="8382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78569</xdr:rowOff>
    </xdr:from>
    <xdr:to>
      <xdr:col>50</xdr:col>
      <xdr:colOff>114300</xdr:colOff>
      <xdr:row>97</xdr:row>
      <xdr:rowOff>87689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09219"/>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87689</xdr:rowOff>
    </xdr:from>
    <xdr:to>
      <xdr:col>45</xdr:col>
      <xdr:colOff>177800</xdr:colOff>
      <xdr:row>98</xdr:row>
      <xdr:rowOff>57183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18339"/>
          <a:ext cx="889000" cy="1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53353</xdr:rowOff>
    </xdr:from>
    <xdr:to>
      <xdr:col>41</xdr:col>
      <xdr:colOff>50800</xdr:colOff>
      <xdr:row>98</xdr:row>
      <xdr:rowOff>57183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545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165881</xdr:rowOff>
    </xdr:from>
    <xdr:to>
      <xdr:col>55</xdr:col>
      <xdr:colOff>50800</xdr:colOff>
      <xdr:row>98</xdr:row>
      <xdr:rowOff>96031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144308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27769</xdr:rowOff>
    </xdr:from>
    <xdr:to>
      <xdr:col>50</xdr:col>
      <xdr:colOff>165100</xdr:colOff>
      <xdr:row>97</xdr:row>
      <xdr:rowOff>129369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145896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36889</xdr:rowOff>
    </xdr:from>
    <xdr:to>
      <xdr:col>46</xdr:col>
      <xdr:colOff>38100</xdr:colOff>
      <xdr:row>97</xdr:row>
      <xdr:rowOff>138489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155016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6383</xdr:rowOff>
    </xdr:from>
    <xdr:to>
      <xdr:col>41</xdr:col>
      <xdr:colOff>101600</xdr:colOff>
      <xdr:row>98</xdr:row>
      <xdr:rowOff>107983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2553</xdr:rowOff>
    </xdr:from>
    <xdr:to>
      <xdr:col>36</xdr:col>
      <xdr:colOff>165100</xdr:colOff>
      <xdr:row>98</xdr:row>
      <xdr:rowOff>104153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96641</xdr:rowOff>
    </xdr:from>
    <xdr:to>
      <xdr:col>85</xdr:col>
      <xdr:colOff>127000</xdr:colOff>
      <xdr:row>39</xdr:row>
      <xdr:rowOff>98865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3191"/>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65346</xdr:rowOff>
    </xdr:from>
    <xdr:to>
      <xdr:col>81</xdr:col>
      <xdr:colOff>50800</xdr:colOff>
      <xdr:row>39</xdr:row>
      <xdr:rowOff>98865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51896"/>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57669</xdr:rowOff>
    </xdr:from>
    <xdr:to>
      <xdr:col>76</xdr:col>
      <xdr:colOff>114300</xdr:colOff>
      <xdr:row>39</xdr:row>
      <xdr:rowOff>65346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4421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57669</xdr:rowOff>
    </xdr:from>
    <xdr:to>
      <xdr:col>71</xdr:col>
      <xdr:colOff>177800</xdr:colOff>
      <xdr:row>39</xdr:row>
      <xdr:rowOff>92484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44219"/>
          <a:ext cx="889000" cy="3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45841</xdr:rowOff>
    </xdr:from>
    <xdr:to>
      <xdr:col>85</xdr:col>
      <xdr:colOff>177800</xdr:colOff>
      <xdr:row>39</xdr:row>
      <xdr:rowOff>147441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48065</xdr:rowOff>
    </xdr:from>
    <xdr:to>
      <xdr:col>81</xdr:col>
      <xdr:colOff>101600</xdr:colOff>
      <xdr:row>39</xdr:row>
      <xdr:rowOff>149665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140792</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14546</xdr:rowOff>
    </xdr:from>
    <xdr:to>
      <xdr:col>76</xdr:col>
      <xdr:colOff>165100</xdr:colOff>
      <xdr:row>39</xdr:row>
      <xdr:rowOff>116146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107273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6869</xdr:rowOff>
    </xdr:from>
    <xdr:to>
      <xdr:col>72</xdr:col>
      <xdr:colOff>38100</xdr:colOff>
      <xdr:row>39</xdr:row>
      <xdr:rowOff>108469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41684</xdr:rowOff>
    </xdr:from>
    <xdr:to>
      <xdr:col>67</xdr:col>
      <xdr:colOff>101600</xdr:colOff>
      <xdr:row>39</xdr:row>
      <xdr:rowOff>143284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134411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63948</xdr:rowOff>
    </xdr:from>
    <xdr:to>
      <xdr:col>85</xdr:col>
      <xdr:colOff>127000</xdr:colOff>
      <xdr:row>77</xdr:row>
      <xdr:rowOff>67050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65598"/>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55581</xdr:rowOff>
    </xdr:from>
    <xdr:to>
      <xdr:col>81</xdr:col>
      <xdr:colOff>50800</xdr:colOff>
      <xdr:row>77</xdr:row>
      <xdr:rowOff>67050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5723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55581</xdr:rowOff>
    </xdr:from>
    <xdr:to>
      <xdr:col>76</xdr:col>
      <xdr:colOff>114300</xdr:colOff>
      <xdr:row>77</xdr:row>
      <xdr:rowOff>63041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57231"/>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60872</xdr:rowOff>
    </xdr:from>
    <xdr:to>
      <xdr:col>71</xdr:col>
      <xdr:colOff>177800</xdr:colOff>
      <xdr:row>77</xdr:row>
      <xdr:rowOff>63041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62522"/>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13148</xdr:rowOff>
    </xdr:from>
    <xdr:to>
      <xdr:col>85</xdr:col>
      <xdr:colOff>177800</xdr:colOff>
      <xdr:row>77</xdr:row>
      <xdr:rowOff>114748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163025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16250</xdr:rowOff>
    </xdr:from>
    <xdr:to>
      <xdr:col>81</xdr:col>
      <xdr:colOff>101600</xdr:colOff>
      <xdr:row>77</xdr:row>
      <xdr:rowOff>117850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108977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4781</xdr:rowOff>
    </xdr:from>
    <xdr:to>
      <xdr:col>76</xdr:col>
      <xdr:colOff>165100</xdr:colOff>
      <xdr:row>77</xdr:row>
      <xdr:rowOff>106381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97508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12241</xdr:rowOff>
    </xdr:from>
    <xdr:to>
      <xdr:col>72</xdr:col>
      <xdr:colOff>38100</xdr:colOff>
      <xdr:row>77</xdr:row>
      <xdr:rowOff>113841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130368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9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10072</xdr:rowOff>
    </xdr:from>
    <xdr:to>
      <xdr:col>67</xdr:col>
      <xdr:colOff>101600</xdr:colOff>
      <xdr:row>77</xdr:row>
      <xdr:rowOff>111672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128199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94107</xdr:rowOff>
    </xdr:from>
    <xdr:to>
      <xdr:col>85</xdr:col>
      <xdr:colOff>127000</xdr:colOff>
      <xdr:row>97</xdr:row>
      <xdr:rowOff>41027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53307"/>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41027</xdr:rowOff>
    </xdr:from>
    <xdr:to>
      <xdr:col>81</xdr:col>
      <xdr:colOff>50800</xdr:colOff>
      <xdr:row>97</xdr:row>
      <xdr:rowOff>140962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71677"/>
          <a:ext cx="8890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140962</xdr:rowOff>
    </xdr:from>
    <xdr:to>
      <xdr:col>76</xdr:col>
      <xdr:colOff>114300</xdr:colOff>
      <xdr:row>98</xdr:row>
      <xdr:rowOff>70937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71612"/>
          <a:ext cx="889000" cy="10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70937</xdr:rowOff>
    </xdr:from>
    <xdr:to>
      <xdr:col>71</xdr:col>
      <xdr:colOff>177800</xdr:colOff>
      <xdr:row>98</xdr:row>
      <xdr:rowOff>136782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3037"/>
          <a:ext cx="889000" cy="6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43307</xdr:rowOff>
    </xdr:from>
    <xdr:to>
      <xdr:col>85</xdr:col>
      <xdr:colOff>177800</xdr:colOff>
      <xdr:row>96</xdr:row>
      <xdr:rowOff>144907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21734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161677</xdr:rowOff>
    </xdr:from>
    <xdr:to>
      <xdr:col>81</xdr:col>
      <xdr:colOff>101600</xdr:colOff>
      <xdr:row>97</xdr:row>
      <xdr:rowOff>91827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82954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90162</xdr:rowOff>
    </xdr:from>
    <xdr:to>
      <xdr:col>76</xdr:col>
      <xdr:colOff>165100</xdr:colOff>
      <xdr:row>98</xdr:row>
      <xdr:rowOff>20312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11439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20137</xdr:rowOff>
    </xdr:from>
    <xdr:to>
      <xdr:col>72</xdr:col>
      <xdr:colOff>38100</xdr:colOff>
      <xdr:row>98</xdr:row>
      <xdr:rowOff>121737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112864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85982</xdr:rowOff>
    </xdr:from>
    <xdr:to>
      <xdr:col>67</xdr:col>
      <xdr:colOff>101600</xdr:colOff>
      <xdr:row>99</xdr:row>
      <xdr:rowOff>16132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7259</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96997</xdr:rowOff>
    </xdr:from>
    <xdr:to>
      <xdr:col>116</xdr:col>
      <xdr:colOff>63500</xdr:colOff>
      <xdr:row>38</xdr:row>
      <xdr:rowOff>99421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12097"/>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96997</xdr:rowOff>
    </xdr:from>
    <xdr:to>
      <xdr:col>111</xdr:col>
      <xdr:colOff>177800</xdr:colOff>
      <xdr:row>38</xdr:row>
      <xdr:rowOff>101821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2097"/>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92357</xdr:rowOff>
    </xdr:from>
    <xdr:to>
      <xdr:col>107</xdr:col>
      <xdr:colOff>50800</xdr:colOff>
      <xdr:row>38</xdr:row>
      <xdr:rowOff>101821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0745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92357</xdr:rowOff>
    </xdr:from>
    <xdr:to>
      <xdr:col>102</xdr:col>
      <xdr:colOff>114300</xdr:colOff>
      <xdr:row>38</xdr:row>
      <xdr:rowOff>93660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0745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48621</xdr:rowOff>
    </xdr:from>
    <xdr:to>
      <xdr:col>116</xdr:col>
      <xdr:colOff>114300</xdr:colOff>
      <xdr:row>38</xdr:row>
      <xdr:rowOff>150221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46197</xdr:rowOff>
    </xdr:from>
    <xdr:to>
      <xdr:col>112</xdr:col>
      <xdr:colOff>38100</xdr:colOff>
      <xdr:row>38</xdr:row>
      <xdr:rowOff>147797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138924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51021</xdr:rowOff>
    </xdr:from>
    <xdr:to>
      <xdr:col>107</xdr:col>
      <xdr:colOff>101600</xdr:colOff>
      <xdr:row>38</xdr:row>
      <xdr:rowOff>152621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143748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41557</xdr:rowOff>
    </xdr:from>
    <xdr:to>
      <xdr:col>102</xdr:col>
      <xdr:colOff>165100</xdr:colOff>
      <xdr:row>38</xdr:row>
      <xdr:rowOff>143157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134284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42860</xdr:rowOff>
    </xdr:from>
    <xdr:to>
      <xdr:col>98</xdr:col>
      <xdr:colOff>38100</xdr:colOff>
      <xdr:row>38</xdr:row>
      <xdr:rowOff>144460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135587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25362</xdr:rowOff>
    </xdr:from>
    <xdr:to>
      <xdr:col>116</xdr:col>
      <xdr:colOff>63500</xdr:colOff>
      <xdr:row>59</xdr:row>
      <xdr:rowOff>25591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091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25553</xdr:rowOff>
    </xdr:from>
    <xdr:to>
      <xdr:col>111</xdr:col>
      <xdr:colOff>177800</xdr:colOff>
      <xdr:row>59</xdr:row>
      <xdr:rowOff>25591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11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25553</xdr:rowOff>
    </xdr:from>
    <xdr:to>
      <xdr:col>107</xdr:col>
      <xdr:colOff>50800</xdr:colOff>
      <xdr:row>59</xdr:row>
      <xdr:rowOff>25591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11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25591</xdr:rowOff>
    </xdr:from>
    <xdr:to>
      <xdr:col>102</xdr:col>
      <xdr:colOff>114300</xdr:colOff>
      <xdr:row>59</xdr:row>
      <xdr:rowOff>25705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114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146012</xdr:rowOff>
    </xdr:from>
    <xdr:to>
      <xdr:col>116</xdr:col>
      <xdr:colOff>114300</xdr:colOff>
      <xdr:row>59</xdr:row>
      <xdr:rowOff>76162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60939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146241</xdr:rowOff>
    </xdr:from>
    <xdr:to>
      <xdr:col>112</xdr:col>
      <xdr:colOff>38100</xdr:colOff>
      <xdr:row>59</xdr:row>
      <xdr:rowOff>76391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67518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146203</xdr:rowOff>
    </xdr:from>
    <xdr:to>
      <xdr:col>107</xdr:col>
      <xdr:colOff>101600</xdr:colOff>
      <xdr:row>59</xdr:row>
      <xdr:rowOff>76353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67480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146241</xdr:rowOff>
    </xdr:from>
    <xdr:to>
      <xdr:col>102</xdr:col>
      <xdr:colOff>165100</xdr:colOff>
      <xdr:row>59</xdr:row>
      <xdr:rowOff>76391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67518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146355</xdr:rowOff>
    </xdr:from>
    <xdr:to>
      <xdr:col>98</xdr:col>
      <xdr:colOff>38100</xdr:colOff>
      <xdr:row>59</xdr:row>
      <xdr:rowOff>76505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67632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57159</xdr:rowOff>
    </xdr:from>
    <xdr:to>
      <xdr:col>116</xdr:col>
      <xdr:colOff>63500</xdr:colOff>
      <xdr:row>77</xdr:row>
      <xdr:rowOff>67038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58809"/>
          <a:ext cx="8382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34886</xdr:rowOff>
    </xdr:from>
    <xdr:to>
      <xdr:col>111</xdr:col>
      <xdr:colOff>177800</xdr:colOff>
      <xdr:row>77</xdr:row>
      <xdr:rowOff>67038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36536"/>
          <a:ext cx="889000" cy="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34886</xdr:rowOff>
    </xdr:from>
    <xdr:to>
      <xdr:col>107</xdr:col>
      <xdr:colOff>50800</xdr:colOff>
      <xdr:row>77</xdr:row>
      <xdr:rowOff>67560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36536"/>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10818</xdr:rowOff>
    </xdr:from>
    <xdr:to>
      <xdr:col>102</xdr:col>
      <xdr:colOff>114300</xdr:colOff>
      <xdr:row>77</xdr:row>
      <xdr:rowOff>67560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12468"/>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6359</xdr:rowOff>
    </xdr:from>
    <xdr:to>
      <xdr:col>116</xdr:col>
      <xdr:colOff>114300</xdr:colOff>
      <xdr:row>77</xdr:row>
      <xdr:rowOff>107959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156236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16238</xdr:rowOff>
    </xdr:from>
    <xdr:to>
      <xdr:col>112</xdr:col>
      <xdr:colOff>38100</xdr:colOff>
      <xdr:row>77</xdr:row>
      <xdr:rowOff>117838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108965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155536</xdr:rowOff>
    </xdr:from>
    <xdr:to>
      <xdr:col>107</xdr:col>
      <xdr:colOff>101600</xdr:colOff>
      <xdr:row>77</xdr:row>
      <xdr:rowOff>85686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76813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16760</xdr:rowOff>
    </xdr:from>
    <xdr:to>
      <xdr:col>102</xdr:col>
      <xdr:colOff>165100</xdr:colOff>
      <xdr:row>77</xdr:row>
      <xdr:rowOff>118360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109487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131468</xdr:rowOff>
    </xdr:from>
    <xdr:to>
      <xdr:col>98</xdr:col>
      <xdr:colOff>38100</xdr:colOff>
      <xdr:row>77</xdr:row>
      <xdr:rowOff>61618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52745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年度の住民一人当たりの歳出額は</a:t>
          </a:r>
          <a:r>
            <a:rPr kumimoji="1" lang="ja-JP" altLang="en-US" sz="1200">
              <a:solidFill>
                <a:schemeClr val="dk1"/>
              </a:solidFill>
              <a:effectLst/>
              <a:latin typeface="+mn-ea"/>
              <a:ea typeface="+mn-ea"/>
              <a:cs typeface="+mn-cs"/>
            </a:rPr>
            <a:t>５９９，１０４</a:t>
          </a:r>
          <a:r>
            <a:rPr kumimoji="1" lang="ja-JP" altLang="ja-JP" sz="1200">
              <a:solidFill>
                <a:schemeClr val="dk1"/>
              </a:solidFill>
              <a:effectLst/>
              <a:latin typeface="+mn-ea"/>
              <a:ea typeface="+mn-ea"/>
              <a:cs typeface="+mn-cs"/>
            </a:rPr>
            <a:t>円で前年度に比べて</a:t>
          </a:r>
          <a:r>
            <a:rPr kumimoji="1" lang="ja-JP" altLang="en-US" sz="1200">
              <a:solidFill>
                <a:schemeClr val="dk1"/>
              </a:solidFill>
              <a:effectLst/>
              <a:latin typeface="+mn-ea"/>
              <a:ea typeface="+mn-ea"/>
              <a:cs typeface="+mn-cs"/>
            </a:rPr>
            <a:t>８６，３９５</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減少、前々年度に比べて４５，２８０円増加</a:t>
          </a:r>
          <a:r>
            <a:rPr kumimoji="1" lang="ja-JP" altLang="ja-JP" sz="1200">
              <a:solidFill>
                <a:schemeClr val="dk1"/>
              </a:solidFill>
              <a:effectLst/>
              <a:latin typeface="+mn-ea"/>
              <a:ea typeface="+mn-ea"/>
              <a:cs typeface="+mn-cs"/>
            </a:rPr>
            <a:t>している。</a:t>
          </a:r>
          <a:r>
            <a:rPr kumimoji="1" lang="ja-JP" altLang="en-US" sz="1200">
              <a:solidFill>
                <a:schemeClr val="dk1"/>
              </a:solidFill>
              <a:effectLst/>
              <a:latin typeface="+mn-ea"/>
              <a:ea typeface="+mn-ea"/>
              <a:cs typeface="+mn-cs"/>
            </a:rPr>
            <a:t>令和２年度は</a:t>
          </a:r>
          <a:r>
            <a:rPr kumimoji="1" lang="ja-JP" altLang="ja-JP" sz="1200">
              <a:solidFill>
                <a:schemeClr val="dk1"/>
              </a:solidFill>
              <a:effectLst/>
              <a:latin typeface="+mn-ea"/>
              <a:ea typeface="+mn-ea"/>
              <a:cs typeface="+mn-cs"/>
            </a:rPr>
            <a:t>特別定額給付金などの新型コロナウイルス対策経費により大きく増加し</a:t>
          </a:r>
          <a:r>
            <a:rPr kumimoji="1" lang="ja-JP" altLang="en-US" sz="1200">
              <a:solidFill>
                <a:schemeClr val="dk1"/>
              </a:solidFill>
              <a:effectLst/>
              <a:latin typeface="+mn-ea"/>
              <a:ea typeface="+mn-ea"/>
              <a:cs typeface="+mn-cs"/>
            </a:rPr>
            <a:t>てい</a:t>
          </a:r>
          <a:r>
            <a:rPr kumimoji="1" lang="ja-JP" altLang="ja-JP" sz="1200">
              <a:solidFill>
                <a:schemeClr val="dk1"/>
              </a:solidFill>
              <a:effectLst/>
              <a:latin typeface="+mn-ea"/>
              <a:ea typeface="+mn-ea"/>
              <a:cs typeface="+mn-cs"/>
            </a:rPr>
            <a:t>た。</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主な構成項目である人件費は、住民一人当たり</a:t>
          </a:r>
          <a:r>
            <a:rPr kumimoji="1" lang="ja-JP" altLang="en-US" sz="1200">
              <a:solidFill>
                <a:schemeClr val="dk1"/>
              </a:solidFill>
              <a:effectLst/>
              <a:latin typeface="+mn-ea"/>
              <a:ea typeface="+mn-ea"/>
              <a:cs typeface="+mn-cs"/>
            </a:rPr>
            <a:t>１０９，８６６</a:t>
          </a:r>
          <a:r>
            <a:rPr kumimoji="1" lang="ja-JP" altLang="ja-JP" sz="1200">
              <a:solidFill>
                <a:schemeClr val="dk1"/>
              </a:solidFill>
              <a:effectLst/>
              <a:latin typeface="+mn-ea"/>
              <a:ea typeface="+mn-ea"/>
              <a:cs typeface="+mn-cs"/>
            </a:rPr>
            <a:t>円となっており、会計年度任用職員</a:t>
          </a:r>
          <a:r>
            <a:rPr kumimoji="1" lang="ja-JP" altLang="en-US" sz="1200">
              <a:solidFill>
                <a:schemeClr val="dk1"/>
              </a:solidFill>
              <a:effectLst/>
              <a:latin typeface="+mn-ea"/>
              <a:ea typeface="+mn-ea"/>
              <a:cs typeface="+mn-cs"/>
            </a:rPr>
            <a:t>の人件費の伸びが大きく</a:t>
          </a:r>
          <a:r>
            <a:rPr kumimoji="1" lang="ja-JP" altLang="ja-JP" sz="1200">
              <a:solidFill>
                <a:schemeClr val="dk1"/>
              </a:solidFill>
              <a:effectLst/>
              <a:latin typeface="+mn-ea"/>
              <a:ea typeface="+mn-ea"/>
              <a:cs typeface="+mn-cs"/>
            </a:rPr>
            <a:t>類似団体平均を上回った。今後も非常勤職員を含めた採用数のバランスを考慮し、人件費の抑制に努める。</a:t>
          </a:r>
          <a:endParaRPr lang="ja-JP" altLang="ja-JP" sz="1200">
            <a:effectLst/>
            <a:latin typeface="+mn-ea"/>
            <a:ea typeface="+mn-ea"/>
          </a:endParaRPr>
        </a:p>
        <a:p>
          <a:r>
            <a:rPr kumimoji="1" lang="ja-JP" altLang="ja-JP" sz="1200">
              <a:solidFill>
                <a:schemeClr val="dk1"/>
              </a:solidFill>
              <a:effectLst/>
              <a:latin typeface="+mn-ea"/>
              <a:ea typeface="+mn-ea"/>
              <a:cs typeface="+mn-cs"/>
            </a:rPr>
            <a:t>普通建設事業費は、住民一人当たり</a:t>
          </a:r>
          <a:r>
            <a:rPr kumimoji="1" lang="ja-JP" altLang="en-US" sz="1200">
              <a:solidFill>
                <a:schemeClr val="dk1"/>
              </a:solidFill>
              <a:effectLst/>
              <a:latin typeface="+mn-ea"/>
              <a:ea typeface="+mn-ea"/>
              <a:cs typeface="+mn-cs"/>
            </a:rPr>
            <a:t>５５，６７７</a:t>
          </a:r>
          <a:r>
            <a:rPr kumimoji="1" lang="ja-JP" altLang="ja-JP" sz="1200">
              <a:solidFill>
                <a:schemeClr val="dk1"/>
              </a:solidFill>
              <a:effectLst/>
              <a:latin typeface="+mn-ea"/>
              <a:ea typeface="+mn-ea"/>
              <a:cs typeface="+mn-cs"/>
            </a:rPr>
            <a:t>円となっており前年度に比べて</a:t>
          </a:r>
          <a:r>
            <a:rPr kumimoji="1" lang="ja-JP" altLang="en-US" sz="1200">
              <a:solidFill>
                <a:schemeClr val="dk1"/>
              </a:solidFill>
              <a:effectLst/>
              <a:latin typeface="+mn-ea"/>
              <a:ea typeface="+mn-ea"/>
              <a:cs typeface="+mn-cs"/>
            </a:rPr>
            <a:t>３１，２６４</a:t>
          </a:r>
          <a:r>
            <a:rPr kumimoji="1" lang="ja-JP" altLang="ja-JP" sz="1200">
              <a:solidFill>
                <a:schemeClr val="dk1"/>
              </a:solidFill>
              <a:effectLst/>
              <a:latin typeface="+mn-ea"/>
              <a:ea typeface="+mn-ea"/>
              <a:cs typeface="+mn-cs"/>
            </a:rPr>
            <a:t>円</a:t>
          </a:r>
          <a:r>
            <a:rPr kumimoji="1" lang="ja-JP" altLang="en-US" sz="1200">
              <a:solidFill>
                <a:schemeClr val="dk1"/>
              </a:solidFill>
              <a:effectLst/>
              <a:latin typeface="+mn-ea"/>
              <a:ea typeface="+mn-ea"/>
              <a:cs typeface="+mn-cs"/>
            </a:rPr>
            <a:t>と大きく減少</a:t>
          </a:r>
          <a:r>
            <a:rPr kumimoji="1" lang="ja-JP" altLang="ja-JP" sz="1200">
              <a:solidFill>
                <a:schemeClr val="dk1"/>
              </a:solidFill>
              <a:effectLst/>
              <a:latin typeface="+mn-ea"/>
              <a:ea typeface="+mn-ea"/>
              <a:cs typeface="+mn-cs"/>
            </a:rPr>
            <a:t>した。これは、</a:t>
          </a:r>
          <a:r>
            <a:rPr kumimoji="1" lang="ja-JP" altLang="en-US" sz="1200">
              <a:solidFill>
                <a:schemeClr val="dk1"/>
              </a:solidFill>
              <a:effectLst/>
              <a:latin typeface="+mn-ea"/>
              <a:ea typeface="+mn-ea"/>
              <a:cs typeface="+mn-cs"/>
            </a:rPr>
            <a:t>勝間田保育園建設や旧郷土美術館改修工事などの大型事業が新型コロナウイルスの影響のため令和４年に繰越したことによる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これまで整備を行ってきた公共施設やインフラの老朽化が課題となっており、公共施設等総合管理計画により取り組むことが必要と考える。</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786"/>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157416</xdr:rowOff>
    </xdr:from>
    <xdr:to>
      <xdr:col>19</xdr:col>
      <xdr:colOff>177800</xdr:colOff>
      <xdr:row>36</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816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157416</xdr:rowOff>
    </xdr:from>
    <xdr:to>
      <xdr:col>15</xdr:col>
      <xdr:colOff>50800</xdr:colOff>
      <xdr:row>36</xdr:row>
      <xdr:rowOff>49213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8166"/>
          <a:ext cx="889000" cy="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49213</xdr:rowOff>
    </xdr:from>
    <xdr:to>
      <xdr:col>10</xdr:col>
      <xdr:colOff>114300</xdr:colOff>
      <xdr:row>36</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14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140335</xdr:rowOff>
    </xdr:from>
    <xdr:to>
      <xdr:col>20</xdr:col>
      <xdr:colOff>38100</xdr:colOff>
      <xdr:row>36</xdr:row>
      <xdr:rowOff>70485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87012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106616</xdr:rowOff>
    </xdr:from>
    <xdr:to>
      <xdr:col>15</xdr:col>
      <xdr:colOff>101600</xdr:colOff>
      <xdr:row>36</xdr:row>
      <xdr:rowOff>36766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53293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169863</xdr:rowOff>
    </xdr:from>
    <xdr:to>
      <xdr:col>10</xdr:col>
      <xdr:colOff>165100</xdr:colOff>
      <xdr:row>36</xdr:row>
      <xdr:rowOff>100013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91140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92329</xdr:rowOff>
    </xdr:from>
    <xdr:to>
      <xdr:col>6</xdr:col>
      <xdr:colOff>38100</xdr:colOff>
      <xdr:row>37</xdr:row>
      <xdr:rowOff>22479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164557</xdr:rowOff>
    </xdr:from>
    <xdr:to>
      <xdr:col>24</xdr:col>
      <xdr:colOff>63500</xdr:colOff>
      <xdr:row>57</xdr:row>
      <xdr:rowOff>27884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22857"/>
          <a:ext cx="838200" cy="3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164557</xdr:rowOff>
    </xdr:from>
    <xdr:to>
      <xdr:col>19</xdr:col>
      <xdr:colOff>177800</xdr:colOff>
      <xdr:row>57</xdr:row>
      <xdr:rowOff>106591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2857"/>
          <a:ext cx="889000" cy="4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106591</xdr:rowOff>
    </xdr:from>
    <xdr:to>
      <xdr:col>15</xdr:col>
      <xdr:colOff>50800</xdr:colOff>
      <xdr:row>57</xdr:row>
      <xdr:rowOff>147423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9241"/>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110656</xdr:rowOff>
    </xdr:from>
    <xdr:to>
      <xdr:col>10</xdr:col>
      <xdr:colOff>114300</xdr:colOff>
      <xdr:row>57</xdr:row>
      <xdr:rowOff>147423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3306"/>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148534</xdr:rowOff>
    </xdr:from>
    <xdr:to>
      <xdr:col>24</xdr:col>
      <xdr:colOff>114300</xdr:colOff>
      <xdr:row>57</xdr:row>
      <xdr:rowOff>78684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126961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113757</xdr:rowOff>
    </xdr:from>
    <xdr:to>
      <xdr:col>20</xdr:col>
      <xdr:colOff>38100</xdr:colOff>
      <xdr:row>55</xdr:row>
      <xdr:rowOff>43907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35034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55791</xdr:rowOff>
    </xdr:from>
    <xdr:to>
      <xdr:col>15</xdr:col>
      <xdr:colOff>101600</xdr:colOff>
      <xdr:row>57</xdr:row>
      <xdr:rowOff>157391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148518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96623</xdr:rowOff>
    </xdr:from>
    <xdr:to>
      <xdr:col>10</xdr:col>
      <xdr:colOff>165100</xdr:colOff>
      <xdr:row>58</xdr:row>
      <xdr:rowOff>26773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59856</xdr:rowOff>
    </xdr:from>
    <xdr:to>
      <xdr:col>6</xdr:col>
      <xdr:colOff>38100</xdr:colOff>
      <xdr:row>57</xdr:row>
      <xdr:rowOff>161456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152583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10975</xdr:rowOff>
    </xdr:from>
    <xdr:to>
      <xdr:col>24</xdr:col>
      <xdr:colOff>63500</xdr:colOff>
      <xdr:row>76</xdr:row>
      <xdr:rowOff>122738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9725"/>
          <a:ext cx="838200" cy="28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149149</xdr:rowOff>
    </xdr:from>
    <xdr:to>
      <xdr:col>19</xdr:col>
      <xdr:colOff>177800</xdr:colOff>
      <xdr:row>76</xdr:row>
      <xdr:rowOff>122738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36449"/>
          <a:ext cx="889000" cy="3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149149</xdr:rowOff>
    </xdr:from>
    <xdr:to>
      <xdr:col>15</xdr:col>
      <xdr:colOff>50800</xdr:colOff>
      <xdr:row>76</xdr:row>
      <xdr:rowOff>39573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36449"/>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39573</xdr:rowOff>
    </xdr:from>
    <xdr:to>
      <xdr:col>10</xdr:col>
      <xdr:colOff>114300</xdr:colOff>
      <xdr:row>77</xdr:row>
      <xdr:rowOff>8248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9773"/>
          <a:ext cx="889000" cy="1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131625</xdr:rowOff>
    </xdr:from>
    <xdr:to>
      <xdr:col>24</xdr:col>
      <xdr:colOff>114300</xdr:colOff>
      <xdr:row>75</xdr:row>
      <xdr:rowOff>61775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154502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71938</xdr:rowOff>
    </xdr:from>
    <xdr:to>
      <xdr:col>20</xdr:col>
      <xdr:colOff>38100</xdr:colOff>
      <xdr:row>77</xdr:row>
      <xdr:rowOff>2088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18615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98349</xdr:rowOff>
    </xdr:from>
    <xdr:to>
      <xdr:col>15</xdr:col>
      <xdr:colOff>101600</xdr:colOff>
      <xdr:row>75</xdr:row>
      <xdr:rowOff>28499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160223</xdr:rowOff>
    </xdr:from>
    <xdr:to>
      <xdr:col>10</xdr:col>
      <xdr:colOff>165100</xdr:colOff>
      <xdr:row>76</xdr:row>
      <xdr:rowOff>90373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106901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128898</xdr:rowOff>
    </xdr:from>
    <xdr:to>
      <xdr:col>6</xdr:col>
      <xdr:colOff>38100</xdr:colOff>
      <xdr:row>77</xdr:row>
      <xdr:rowOff>59048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47295</xdr:rowOff>
    </xdr:from>
    <xdr:to>
      <xdr:col>24</xdr:col>
      <xdr:colOff>63500</xdr:colOff>
      <xdr:row>98</xdr:row>
      <xdr:rowOff>62942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77945"/>
          <a:ext cx="838200" cy="1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62942</xdr:rowOff>
    </xdr:from>
    <xdr:to>
      <xdr:col>19</xdr:col>
      <xdr:colOff>177800</xdr:colOff>
      <xdr:row>98</xdr:row>
      <xdr:rowOff>130518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65042"/>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118935</xdr:rowOff>
    </xdr:from>
    <xdr:to>
      <xdr:col>15</xdr:col>
      <xdr:colOff>50800</xdr:colOff>
      <xdr:row>98</xdr:row>
      <xdr:rowOff>130518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2103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118935</xdr:rowOff>
    </xdr:from>
    <xdr:to>
      <xdr:col>10</xdr:col>
      <xdr:colOff>114300</xdr:colOff>
      <xdr:row>99</xdr:row>
      <xdr:rowOff>1054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21035"/>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167945</xdr:rowOff>
    </xdr:from>
    <xdr:to>
      <xdr:col>24</xdr:col>
      <xdr:colOff>114300</xdr:colOff>
      <xdr:row>97</xdr:row>
      <xdr:rowOff>98095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12142</xdr:rowOff>
    </xdr:from>
    <xdr:to>
      <xdr:col>20</xdr:col>
      <xdr:colOff>38100</xdr:colOff>
      <xdr:row>98</xdr:row>
      <xdr:rowOff>113742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104869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79718</xdr:rowOff>
    </xdr:from>
    <xdr:to>
      <xdr:col>15</xdr:col>
      <xdr:colOff>101600</xdr:colOff>
      <xdr:row>99</xdr:row>
      <xdr:rowOff>9868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68135</xdr:rowOff>
    </xdr:from>
    <xdr:to>
      <xdr:col>10</xdr:col>
      <xdr:colOff>165100</xdr:colOff>
      <xdr:row>98</xdr:row>
      <xdr:rowOff>169735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121704</xdr:rowOff>
    </xdr:from>
    <xdr:to>
      <xdr:col>6</xdr:col>
      <xdr:colOff>38100</xdr:colOff>
      <xdr:row>99</xdr:row>
      <xdr:rowOff>51854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42981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82093</xdr:rowOff>
    </xdr:from>
    <xdr:to>
      <xdr:col>55</xdr:col>
      <xdr:colOff>0</xdr:colOff>
      <xdr:row>37</xdr:row>
      <xdr:rowOff>84836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257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84379</xdr:rowOff>
    </xdr:from>
    <xdr:to>
      <xdr:col>50</xdr:col>
      <xdr:colOff>114300</xdr:colOff>
      <xdr:row>37</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84379</xdr:rowOff>
    </xdr:from>
    <xdr:to>
      <xdr:col>45</xdr:col>
      <xdr:colOff>177800</xdr:colOff>
      <xdr:row>37</xdr:row>
      <xdr:rowOff>84836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280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84836</xdr:rowOff>
    </xdr:from>
    <xdr:to>
      <xdr:col>41</xdr:col>
      <xdr:colOff>50800</xdr:colOff>
      <xdr:row>37</xdr:row>
      <xdr:rowOff>86208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2848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31293</xdr:rowOff>
    </xdr:from>
    <xdr:to>
      <xdr:col>55</xdr:col>
      <xdr:colOff>50800</xdr:colOff>
      <xdr:row>37</xdr:row>
      <xdr:rowOff>132893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54170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2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34036</xdr:rowOff>
    </xdr:from>
    <xdr:to>
      <xdr:col>50</xdr:col>
      <xdr:colOff>165100</xdr:colOff>
      <xdr:row>37</xdr:row>
      <xdr:rowOff>135636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126763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33579</xdr:rowOff>
    </xdr:from>
    <xdr:to>
      <xdr:col>46</xdr:col>
      <xdr:colOff>38100</xdr:colOff>
      <xdr:row>37</xdr:row>
      <xdr:rowOff>135179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6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34036</xdr:rowOff>
    </xdr:from>
    <xdr:to>
      <xdr:col>41</xdr:col>
      <xdr:colOff>101600</xdr:colOff>
      <xdr:row>37</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126763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7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35408</xdr:rowOff>
    </xdr:from>
    <xdr:to>
      <xdr:col>36</xdr:col>
      <xdr:colOff>165100</xdr:colOff>
      <xdr:row>37</xdr:row>
      <xdr:rowOff>137008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128135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139374</xdr:rowOff>
    </xdr:from>
    <xdr:to>
      <xdr:col>55</xdr:col>
      <xdr:colOff>0</xdr:colOff>
      <xdr:row>58</xdr:row>
      <xdr:rowOff>64044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2024"/>
          <a:ext cx="838200" cy="9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41370</xdr:rowOff>
    </xdr:from>
    <xdr:to>
      <xdr:col>50</xdr:col>
      <xdr:colOff>114300</xdr:colOff>
      <xdr:row>58</xdr:row>
      <xdr:rowOff>64044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5470"/>
          <a:ext cx="889000"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23147</xdr:rowOff>
    </xdr:from>
    <xdr:to>
      <xdr:col>45</xdr:col>
      <xdr:colOff>177800</xdr:colOff>
      <xdr:row>58</xdr:row>
      <xdr:rowOff>41370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7247"/>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23147</xdr:rowOff>
    </xdr:from>
    <xdr:to>
      <xdr:col>41</xdr:col>
      <xdr:colOff>50800</xdr:colOff>
      <xdr:row>58</xdr:row>
      <xdr:rowOff>28078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724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88574</xdr:rowOff>
    </xdr:from>
    <xdr:to>
      <xdr:col>55</xdr:col>
      <xdr:colOff>50800</xdr:colOff>
      <xdr:row>58</xdr:row>
      <xdr:rowOff>18724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13244</xdr:rowOff>
    </xdr:from>
    <xdr:to>
      <xdr:col>50</xdr:col>
      <xdr:colOff>165100</xdr:colOff>
      <xdr:row>58</xdr:row>
      <xdr:rowOff>114844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105971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162020</xdr:rowOff>
    </xdr:from>
    <xdr:to>
      <xdr:col>46</xdr:col>
      <xdr:colOff>38100</xdr:colOff>
      <xdr:row>58</xdr:row>
      <xdr:rowOff>92170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83297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143797</xdr:rowOff>
    </xdr:from>
    <xdr:to>
      <xdr:col>41</xdr:col>
      <xdr:colOff>101600</xdr:colOff>
      <xdr:row>58</xdr:row>
      <xdr:rowOff>73947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65074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148728</xdr:rowOff>
    </xdr:from>
    <xdr:to>
      <xdr:col>36</xdr:col>
      <xdr:colOff>165100</xdr:colOff>
      <xdr:row>58</xdr:row>
      <xdr:rowOff>78878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70005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78550</xdr:rowOff>
    </xdr:from>
    <xdr:to>
      <xdr:col>55</xdr:col>
      <xdr:colOff>0</xdr:colOff>
      <xdr:row>78</xdr:row>
      <xdr:rowOff>71382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80200"/>
          <a:ext cx="838200" cy="1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78550</xdr:rowOff>
    </xdr:from>
    <xdr:to>
      <xdr:col>50</xdr:col>
      <xdr:colOff>114300</xdr:colOff>
      <xdr:row>79</xdr:row>
      <xdr:rowOff>52195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80200"/>
          <a:ext cx="889000" cy="3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31817</xdr:rowOff>
    </xdr:from>
    <xdr:to>
      <xdr:col>45</xdr:col>
      <xdr:colOff>177800</xdr:colOff>
      <xdr:row>79</xdr:row>
      <xdr:rowOff>52195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76367"/>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31001</xdr:rowOff>
    </xdr:from>
    <xdr:to>
      <xdr:col>41</xdr:col>
      <xdr:colOff>50800</xdr:colOff>
      <xdr:row>79</xdr:row>
      <xdr:rowOff>31817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7555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20582</xdr:rowOff>
    </xdr:from>
    <xdr:to>
      <xdr:col>55</xdr:col>
      <xdr:colOff>50800</xdr:colOff>
      <xdr:row>78</xdr:row>
      <xdr:rowOff>122182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170459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27750</xdr:rowOff>
    </xdr:from>
    <xdr:to>
      <xdr:col>50</xdr:col>
      <xdr:colOff>165100</xdr:colOff>
      <xdr:row>77</xdr:row>
      <xdr:rowOff>129350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120477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1395</xdr:rowOff>
    </xdr:from>
    <xdr:to>
      <xdr:col>46</xdr:col>
      <xdr:colOff>38100</xdr:colOff>
      <xdr:row>79</xdr:row>
      <xdr:rowOff>102995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94122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152467</xdr:rowOff>
    </xdr:from>
    <xdr:to>
      <xdr:col>41</xdr:col>
      <xdr:colOff>101600</xdr:colOff>
      <xdr:row>79</xdr:row>
      <xdr:rowOff>82617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73744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151651</xdr:rowOff>
    </xdr:from>
    <xdr:to>
      <xdr:col>36</xdr:col>
      <xdr:colOff>165100</xdr:colOff>
      <xdr:row>79</xdr:row>
      <xdr:rowOff>81801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158939</xdr:rowOff>
    </xdr:from>
    <xdr:to>
      <xdr:col>55</xdr:col>
      <xdr:colOff>0</xdr:colOff>
      <xdr:row>96</xdr:row>
      <xdr:rowOff>118624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46689"/>
          <a:ext cx="838200" cy="1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158939</xdr:rowOff>
    </xdr:from>
    <xdr:to>
      <xdr:col>50</xdr:col>
      <xdr:colOff>114300</xdr:colOff>
      <xdr:row>96</xdr:row>
      <xdr:rowOff>121791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46689"/>
          <a:ext cx="8890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121791</xdr:rowOff>
    </xdr:from>
    <xdr:to>
      <xdr:col>45</xdr:col>
      <xdr:colOff>177800</xdr:colOff>
      <xdr:row>97</xdr:row>
      <xdr:rowOff>20796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0991"/>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13613</xdr:rowOff>
    </xdr:from>
    <xdr:to>
      <xdr:col>41</xdr:col>
      <xdr:colOff>50800</xdr:colOff>
      <xdr:row>97</xdr:row>
      <xdr:rowOff>20796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44263"/>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67824</xdr:rowOff>
    </xdr:from>
    <xdr:to>
      <xdr:col>55</xdr:col>
      <xdr:colOff>50800</xdr:colOff>
      <xdr:row>96</xdr:row>
      <xdr:rowOff>169424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90701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108139</xdr:rowOff>
    </xdr:from>
    <xdr:to>
      <xdr:col>50</xdr:col>
      <xdr:colOff>165100</xdr:colOff>
      <xdr:row>96</xdr:row>
      <xdr:rowOff>38289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54816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7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70991</xdr:rowOff>
    </xdr:from>
    <xdr:to>
      <xdr:col>46</xdr:col>
      <xdr:colOff>38100</xdr:colOff>
      <xdr:row>97</xdr:row>
      <xdr:rowOff>1141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17668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0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141446</xdr:rowOff>
    </xdr:from>
    <xdr:to>
      <xdr:col>41</xdr:col>
      <xdr:colOff>101600</xdr:colOff>
      <xdr:row>97</xdr:row>
      <xdr:rowOff>71596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62723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134263</xdr:rowOff>
    </xdr:from>
    <xdr:to>
      <xdr:col>36</xdr:col>
      <xdr:colOff>165100</xdr:colOff>
      <xdr:row>97</xdr:row>
      <xdr:rowOff>64413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80940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165029</xdr:rowOff>
    </xdr:from>
    <xdr:to>
      <xdr:col>85</xdr:col>
      <xdr:colOff>127000</xdr:colOff>
      <xdr:row>39</xdr:row>
      <xdr:rowOff>33424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680129"/>
          <a:ext cx="8382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165029</xdr:rowOff>
    </xdr:from>
    <xdr:to>
      <xdr:col>81</xdr:col>
      <xdr:colOff>50800</xdr:colOff>
      <xdr:row>39</xdr:row>
      <xdr:rowOff>939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80129"/>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939</xdr:rowOff>
    </xdr:from>
    <xdr:to>
      <xdr:col>76</xdr:col>
      <xdr:colOff>114300</xdr:colOff>
      <xdr:row>39</xdr:row>
      <xdr:rowOff>30863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87489"/>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30590</xdr:rowOff>
    </xdr:from>
    <xdr:to>
      <xdr:col>71</xdr:col>
      <xdr:colOff>177800</xdr:colOff>
      <xdr:row>39</xdr:row>
      <xdr:rowOff>30863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717140"/>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154074</xdr:rowOff>
    </xdr:from>
    <xdr:to>
      <xdr:col>85</xdr:col>
      <xdr:colOff>177800</xdr:colOff>
      <xdr:row>39</xdr:row>
      <xdr:rowOff>84224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69001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8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114229</xdr:rowOff>
    </xdr:from>
    <xdr:to>
      <xdr:col>81</xdr:col>
      <xdr:colOff>101600</xdr:colOff>
      <xdr:row>39</xdr:row>
      <xdr:rowOff>44379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35506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121589</xdr:rowOff>
    </xdr:from>
    <xdr:to>
      <xdr:col>76</xdr:col>
      <xdr:colOff>165100</xdr:colOff>
      <xdr:row>39</xdr:row>
      <xdr:rowOff>51739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42866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151513</xdr:rowOff>
    </xdr:from>
    <xdr:to>
      <xdr:col>72</xdr:col>
      <xdr:colOff>38100</xdr:colOff>
      <xdr:row>39</xdr:row>
      <xdr:rowOff>81663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72790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151240</xdr:rowOff>
    </xdr:from>
    <xdr:to>
      <xdr:col>67</xdr:col>
      <xdr:colOff>101600</xdr:colOff>
      <xdr:row>39</xdr:row>
      <xdr:rowOff>81390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72517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160000</xdr:rowOff>
    </xdr:from>
    <xdr:to>
      <xdr:col>85</xdr:col>
      <xdr:colOff>127000</xdr:colOff>
      <xdr:row>58</xdr:row>
      <xdr:rowOff>22192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32650"/>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160000</xdr:rowOff>
    </xdr:from>
    <xdr:to>
      <xdr:col>81</xdr:col>
      <xdr:colOff>50800</xdr:colOff>
      <xdr:row>58</xdr:row>
      <xdr:rowOff>39219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2650"/>
          <a:ext cx="8890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33344</xdr:rowOff>
    </xdr:from>
    <xdr:to>
      <xdr:col>76</xdr:col>
      <xdr:colOff>114300</xdr:colOff>
      <xdr:row>58</xdr:row>
      <xdr:rowOff>39219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77444"/>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28570</xdr:rowOff>
    </xdr:from>
    <xdr:to>
      <xdr:col>71</xdr:col>
      <xdr:colOff>177800</xdr:colOff>
      <xdr:row>58</xdr:row>
      <xdr:rowOff>33344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72670"/>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142842</xdr:rowOff>
    </xdr:from>
    <xdr:to>
      <xdr:col>85</xdr:col>
      <xdr:colOff>177800</xdr:colOff>
      <xdr:row>58</xdr:row>
      <xdr:rowOff>72992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109200</xdr:rowOff>
    </xdr:from>
    <xdr:to>
      <xdr:col>81</xdr:col>
      <xdr:colOff>101600</xdr:colOff>
      <xdr:row>58</xdr:row>
      <xdr:rowOff>39350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30477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159869</xdr:rowOff>
    </xdr:from>
    <xdr:to>
      <xdr:col>76</xdr:col>
      <xdr:colOff>165100</xdr:colOff>
      <xdr:row>58</xdr:row>
      <xdr:rowOff>90019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153994</xdr:rowOff>
    </xdr:from>
    <xdr:to>
      <xdr:col>72</xdr:col>
      <xdr:colOff>38100</xdr:colOff>
      <xdr:row>58</xdr:row>
      <xdr:rowOff>84144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75271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149220</xdr:rowOff>
    </xdr:from>
    <xdr:to>
      <xdr:col>67</xdr:col>
      <xdr:colOff>101600</xdr:colOff>
      <xdr:row>58</xdr:row>
      <xdr:rowOff>79370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70497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96642</xdr:rowOff>
    </xdr:from>
    <xdr:to>
      <xdr:col>85</xdr:col>
      <xdr:colOff>127000</xdr:colOff>
      <xdr:row>79</xdr:row>
      <xdr:rowOff>98865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1192"/>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65346</xdr:rowOff>
    </xdr:from>
    <xdr:to>
      <xdr:col>81</xdr:col>
      <xdr:colOff>50800</xdr:colOff>
      <xdr:row>79</xdr:row>
      <xdr:rowOff>98865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09896"/>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57668</xdr:rowOff>
    </xdr:from>
    <xdr:to>
      <xdr:col>76</xdr:col>
      <xdr:colOff>114300</xdr:colOff>
      <xdr:row>79</xdr:row>
      <xdr:rowOff>65346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02218"/>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57668</xdr:rowOff>
    </xdr:from>
    <xdr:to>
      <xdr:col>71</xdr:col>
      <xdr:colOff>177800</xdr:colOff>
      <xdr:row>79</xdr:row>
      <xdr:rowOff>92484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0221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45842</xdr:rowOff>
    </xdr:from>
    <xdr:to>
      <xdr:col>85</xdr:col>
      <xdr:colOff>177800</xdr:colOff>
      <xdr:row>79</xdr:row>
      <xdr:rowOff>147442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48065</xdr:rowOff>
    </xdr:from>
    <xdr:to>
      <xdr:col>81</xdr:col>
      <xdr:colOff>101600</xdr:colOff>
      <xdr:row>79</xdr:row>
      <xdr:rowOff>149665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14546</xdr:rowOff>
    </xdr:from>
    <xdr:to>
      <xdr:col>76</xdr:col>
      <xdr:colOff>165100</xdr:colOff>
      <xdr:row>79</xdr:row>
      <xdr:rowOff>116146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107273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6868</xdr:rowOff>
    </xdr:from>
    <xdr:to>
      <xdr:col>72</xdr:col>
      <xdr:colOff>38100</xdr:colOff>
      <xdr:row>79</xdr:row>
      <xdr:rowOff>108468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124995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2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41684</xdr:rowOff>
    </xdr:from>
    <xdr:to>
      <xdr:col>67</xdr:col>
      <xdr:colOff>101600</xdr:colOff>
      <xdr:row>79</xdr:row>
      <xdr:rowOff>143284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134411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63948</xdr:rowOff>
    </xdr:from>
    <xdr:to>
      <xdr:col>85</xdr:col>
      <xdr:colOff>127000</xdr:colOff>
      <xdr:row>97</xdr:row>
      <xdr:rowOff>67050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94598"/>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55581</xdr:rowOff>
    </xdr:from>
    <xdr:to>
      <xdr:col>81</xdr:col>
      <xdr:colOff>50800</xdr:colOff>
      <xdr:row>97</xdr:row>
      <xdr:rowOff>67050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8623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55581</xdr:rowOff>
    </xdr:from>
    <xdr:to>
      <xdr:col>76</xdr:col>
      <xdr:colOff>114300</xdr:colOff>
      <xdr:row>97</xdr:row>
      <xdr:rowOff>63041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86231"/>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60872</xdr:rowOff>
    </xdr:from>
    <xdr:to>
      <xdr:col>71</xdr:col>
      <xdr:colOff>177800</xdr:colOff>
      <xdr:row>97</xdr:row>
      <xdr:rowOff>63041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1522"/>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13148</xdr:rowOff>
    </xdr:from>
    <xdr:to>
      <xdr:col>85</xdr:col>
      <xdr:colOff>177800</xdr:colOff>
      <xdr:row>97</xdr:row>
      <xdr:rowOff>114748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163025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16250</xdr:rowOff>
    </xdr:from>
    <xdr:to>
      <xdr:col>81</xdr:col>
      <xdr:colOff>101600</xdr:colOff>
      <xdr:row>97</xdr:row>
      <xdr:rowOff>117850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4781</xdr:rowOff>
    </xdr:from>
    <xdr:to>
      <xdr:col>76</xdr:col>
      <xdr:colOff>165100</xdr:colOff>
      <xdr:row>97</xdr:row>
      <xdr:rowOff>106381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97508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12241</xdr:rowOff>
    </xdr:from>
    <xdr:to>
      <xdr:col>72</xdr:col>
      <xdr:colOff>38100</xdr:colOff>
      <xdr:row>97</xdr:row>
      <xdr:rowOff>113841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130368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10072</xdr:rowOff>
    </xdr:from>
    <xdr:to>
      <xdr:col>67</xdr:col>
      <xdr:colOff>101600</xdr:colOff>
      <xdr:row>97</xdr:row>
      <xdr:rowOff>111672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128199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歳出決算総額は、住民一人当たり５９９，１０４円となっている。全体的に類似団体平均と比較して概ね下回っている項目が多く、数値も総務費や民生費、商工費を除くとほぼ横ばいで推移している。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前年度比較で見ると、総務費は住民一人当たり９４，３４８円となっており、令和２年度に実施した特別定額給付金や勝間田駅舎改築が終了したことにより大きく減少することとなった。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民生費は子育て世帯臨時特別給付金や住民税非課税世帯等に対する臨時特別給付金の支給により、住民一人当たり１９４，３９３円、前年度と比べて３７，１６７円増加した。</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衛生費は令和３年度～４年度で実施している長尾山斎場火葬炉設備改修工事により、住民一人当たり</a:t>
          </a:r>
          <a:r>
            <a:rPr kumimoji="1" lang="ja-JP" altLang="en-US" sz="1200">
              <a:solidFill>
                <a:schemeClr val="dk1"/>
              </a:solidFill>
              <a:effectLst/>
              <a:latin typeface="+mn-ea"/>
              <a:ea typeface="+mn-ea"/>
              <a:cs typeface="+mn-cs"/>
            </a:rPr>
            <a:t>５６，７７６</a:t>
          </a:r>
          <a:r>
            <a:rPr kumimoji="1" lang="ja-JP" altLang="ja-JP" sz="1200">
              <a:solidFill>
                <a:schemeClr val="dk1"/>
              </a:solidFill>
              <a:effectLst/>
              <a:latin typeface="+mn-ea"/>
              <a:ea typeface="+mn-ea"/>
              <a:cs typeface="+mn-cs"/>
            </a:rPr>
            <a:t>円、前年度と比べて</a:t>
          </a:r>
          <a:r>
            <a:rPr kumimoji="1" lang="ja-JP" altLang="en-US" sz="1200">
              <a:solidFill>
                <a:schemeClr val="dk1"/>
              </a:solidFill>
              <a:effectLst/>
              <a:latin typeface="+mn-ea"/>
              <a:ea typeface="+mn-ea"/>
              <a:cs typeface="+mn-cs"/>
            </a:rPr>
            <a:t>１４，７３２</a:t>
          </a:r>
          <a:r>
            <a:rPr kumimoji="1" lang="ja-JP" altLang="ja-JP" sz="1200">
              <a:solidFill>
                <a:schemeClr val="dk1"/>
              </a:solidFill>
              <a:effectLst/>
              <a:latin typeface="+mn-ea"/>
              <a:ea typeface="+mn-ea"/>
              <a:cs typeface="+mn-cs"/>
            </a:rPr>
            <a:t>円増加することとなった。</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２以上の積み増しを目標に、年度による増減はあるが引き続き実施していく。</a:t>
          </a:r>
          <a:endParaRPr lang="ja-JP" altLang="ja-JP" sz="1200">
            <a:effectLst/>
            <a:latin typeface="+mn-ea"/>
            <a:ea typeface="+mn-ea"/>
          </a:endParaRPr>
        </a:p>
        <a:p>
          <a:r>
            <a:rPr lang="ja-JP" altLang="ja-JP" sz="1200">
              <a:solidFill>
                <a:schemeClr val="dk1"/>
              </a:solidFill>
              <a:effectLst/>
              <a:latin typeface="+mn-ea"/>
              <a:ea typeface="+mn-ea"/>
              <a:cs typeface="+mn-cs"/>
            </a:rPr>
            <a:t>実質収支額については、今後も黒字となる見込み。</a:t>
          </a:r>
          <a:endParaRPr lang="ja-JP" altLang="ja-JP" sz="1200">
            <a:effectLst/>
            <a:latin typeface="+mn-ea"/>
            <a:ea typeface="+mn-ea"/>
          </a:endParaRPr>
        </a:p>
        <a:p>
          <a:r>
            <a:rPr lang="ja-JP" altLang="ja-JP" sz="1200">
              <a:solidFill>
                <a:schemeClr val="dk1"/>
              </a:solidFill>
              <a:effectLst/>
              <a:latin typeface="+mn-ea"/>
              <a:ea typeface="+mn-ea"/>
              <a:cs typeface="+mn-cs"/>
            </a:rPr>
            <a:t>実質単年度収支額については、単年度収支の状況や財政調整基金の取り崩しなどにより数値に影響があり、数値にはばらつきがあると思われる。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ea"/>
              <a:ea typeface="+mn-ea"/>
              <a:cs typeface="+mn-cs"/>
            </a:rPr>
            <a:t>住宅新築資金等貸付事業特別会計については、毎年度、繰上充用が見込まれ、引き続き赤字見込みである。</a:t>
          </a:r>
          <a:endParaRPr lang="ja-JP" altLang="ja-JP" sz="1200">
            <a:effectLst/>
            <a:latin typeface="+mn-ea"/>
            <a:ea typeface="+mn-ea"/>
          </a:endParaRPr>
        </a:p>
        <a:p>
          <a:r>
            <a:rPr lang="ja-JP" altLang="ja-JP" sz="1200">
              <a:solidFill>
                <a:schemeClr val="dk1"/>
              </a:solidFill>
              <a:effectLst/>
              <a:latin typeface="+mn-ea"/>
              <a:ea typeface="+mn-ea"/>
              <a:cs typeface="+mn-cs"/>
            </a:rPr>
            <a:t>水道事業会計については、岡山県広域水道企業団への参加により、割り当て水量の買い取り経費がかなり増加するなど、経営状況が悪化している。一般会計からの補助金支出により、高料金対策を実施している。</a:t>
          </a:r>
          <a:endParaRPr lang="ja-JP" altLang="ja-JP" sz="1200">
            <a:effectLst/>
            <a:latin typeface="+mn-ea"/>
            <a:ea typeface="+mn-ea"/>
          </a:endParaRPr>
        </a:p>
        <a:p>
          <a:r>
            <a:rPr lang="ja-JP" altLang="ja-JP" sz="1200">
              <a:solidFill>
                <a:schemeClr val="dk1"/>
              </a:solidFill>
              <a:effectLst/>
              <a:latin typeface="+mn-ea"/>
              <a:ea typeface="+mn-ea"/>
              <a:cs typeface="+mn-cs"/>
            </a:rPr>
            <a:t>下水道事業会計を含めその他の会計については、一般会計からの繰出金はあるものの、全体的には黒字が見込まれる。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令和３年度の実質公債費比率は１３．６で令和２年度から０．１ポイント悪化した。しかしながら、旧地域整備事業債や臨時地方道整備事業債、下水道事業債が順次償還を終えるので、元利償還金及び公営企業債の元利償還金に対する繰入金は減少に向かうと思われる。</a:t>
          </a:r>
          <a:endParaRPr lang="ja-JP" altLang="ja-JP" sz="12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該当なし</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mn-ea"/>
              <a:ea typeface="+mn-ea"/>
              <a:cs typeface="+mn-cs"/>
            </a:rPr>
            <a:t>将来負担比率は、令和２年度（５２．１）に比べ令和３年度（３０．０）は２２．１ポイントと大きく減少した。</a:t>
          </a:r>
          <a:endParaRPr lang="ja-JP" altLang="ja-JP" sz="1200">
            <a:effectLst/>
            <a:latin typeface="+mn-ea"/>
            <a:ea typeface="+mn-ea"/>
          </a:endParaRPr>
        </a:p>
        <a:p>
          <a:r>
            <a:rPr lang="ja-JP" altLang="ja-JP" sz="1200">
              <a:solidFill>
                <a:schemeClr val="dk1"/>
              </a:solidFill>
              <a:effectLst/>
              <a:latin typeface="+mn-ea"/>
              <a:ea typeface="+mn-ea"/>
              <a:cs typeface="+mn-cs"/>
            </a:rPr>
            <a:t>地方債残高や公営企業債等繰入見込額等が大きく減少したことが要因とみられる。</a:t>
          </a:r>
          <a:endParaRPr lang="ja-JP" altLang="ja-JP" sz="1200">
            <a:effectLst/>
            <a:latin typeface="+mn-ea"/>
            <a:ea typeface="+mn-ea"/>
          </a:endParaRPr>
        </a:p>
        <a:p>
          <a:r>
            <a:rPr lang="ja-JP" altLang="ja-JP" sz="1200">
              <a:solidFill>
                <a:schemeClr val="dk1"/>
              </a:solidFill>
              <a:effectLst/>
              <a:latin typeface="+mn-ea"/>
              <a:ea typeface="+mn-ea"/>
              <a:cs typeface="+mn-cs"/>
            </a:rPr>
            <a:t>また、充当可能財源等では継続的に基金への積み増しを行うことができたことも改善の要因となっている。</a:t>
          </a:r>
          <a:endParaRPr lang="ja-JP" altLang="ja-JP" sz="1200">
            <a:effectLst/>
            <a:latin typeface="+mn-ea"/>
            <a:ea typeface="+mn-ea"/>
          </a:endParaRPr>
        </a:p>
        <a:p>
          <a:r>
            <a:rPr lang="ja-JP" altLang="ja-JP" sz="1200">
              <a:solidFill>
                <a:schemeClr val="dk1"/>
              </a:solidFill>
              <a:effectLst/>
              <a:latin typeface="+mn-ea"/>
              <a:ea typeface="+mn-ea"/>
              <a:cs typeface="+mn-cs"/>
            </a:rPr>
            <a:t>今後も引き続き起債の償還や財政調整基金への積み増しを実施し、将来負担比率の改善に努めなければならない。</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財政調整基金（７０，０００千円）</a:t>
          </a:r>
          <a:r>
            <a:rPr kumimoji="1" lang="ja-JP" altLang="en-US" sz="1200">
              <a:solidFill>
                <a:schemeClr val="dk1"/>
              </a:solidFill>
              <a:effectLst/>
              <a:latin typeface="+mn-ea"/>
              <a:ea typeface="+mn-ea"/>
              <a:cs typeface="+mn-cs"/>
            </a:rPr>
            <a:t>、減災基金（６８，６８７千円）</a:t>
          </a:r>
          <a:r>
            <a:rPr kumimoji="1" lang="ja-JP" altLang="ja-JP" sz="1200">
              <a:solidFill>
                <a:schemeClr val="dk1"/>
              </a:solidFill>
              <a:effectLst/>
              <a:latin typeface="+mn-ea"/>
              <a:ea typeface="+mn-ea"/>
              <a:cs typeface="+mn-cs"/>
            </a:rPr>
            <a:t>を積み増しできたことによる。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目的基金を新たに創設し、使用目的にあった基金の管理を進める。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・地域福祉振興基金：高齢化社会の到来に備え、地域における福祉活動の促進、快適な生活環境の形成等を図る。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a:p>
          <a:r>
            <a:rPr kumimoji="1" lang="ja-JP" altLang="ja-JP" sz="1200">
              <a:solidFill>
                <a:schemeClr val="dk1"/>
              </a:solidFill>
              <a:effectLst/>
              <a:latin typeface="+mn-ea"/>
              <a:ea typeface="+mn-ea"/>
              <a:cs typeface="+mn-cs"/>
            </a:rPr>
            <a:t>・ふるさと・水と土保全対策基金：土地改良施設やこれに関連する地域資源の多面的利活用を通じて地域住民活動の活性化を図り、</a:t>
          </a:r>
          <a:endParaRPr lang="ja-JP" altLang="ja-JP" sz="1200">
            <a:effectLst/>
            <a:latin typeface="+mn-ea"/>
            <a:ea typeface="+mn-ea"/>
          </a:endParaRPr>
        </a:p>
        <a:p>
          <a:r>
            <a:rPr kumimoji="1" lang="ja-JP" altLang="ja-JP" sz="1200">
              <a:solidFill>
                <a:schemeClr val="dk1"/>
              </a:solidFill>
              <a:effectLst/>
              <a:latin typeface="+mn-ea"/>
              <a:ea typeface="+mn-ea"/>
              <a:cs typeface="+mn-cs"/>
            </a:rPr>
            <a:t>　　　　　　　　　　　　　　　　　　　　地域の環境の保全や地域コミュニティの発展に資する。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・森林環境譲与税基金：森林整備及びその促進を行う。</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・ふるさとづくり基金：明るく、豊かで、活力ある独創的、個性的な地域づくりを行う。</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特になし。</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公共施設更新のための基金</a:t>
          </a:r>
          <a:r>
            <a:rPr kumimoji="1" lang="ja-JP" altLang="ja-JP" sz="1200">
              <a:solidFill>
                <a:schemeClr val="dk1"/>
              </a:solidFill>
              <a:effectLst/>
              <a:latin typeface="+mn-ea"/>
              <a:ea typeface="+mn-ea"/>
              <a:cs typeface="+mn-cs"/>
            </a:rPr>
            <a:t>を新たに創設し、</a:t>
          </a:r>
          <a:r>
            <a:rPr kumimoji="1" lang="ja-JP" altLang="en-US" sz="1200">
              <a:solidFill>
                <a:schemeClr val="dk1"/>
              </a:solidFill>
              <a:effectLst/>
              <a:latin typeface="+mn-ea"/>
              <a:ea typeface="+mn-ea"/>
              <a:cs typeface="+mn-cs"/>
            </a:rPr>
            <a:t>積立てを行う</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財政調整基金を積み増し（</a:t>
          </a:r>
          <a:r>
            <a:rPr kumimoji="1" lang="ja-JP" altLang="en-US" sz="1200">
              <a:solidFill>
                <a:schemeClr val="dk1"/>
              </a:solidFill>
              <a:effectLst/>
              <a:latin typeface="+mn-ea"/>
              <a:ea typeface="+mn-ea"/>
              <a:cs typeface="+mn-cs"/>
            </a:rPr>
            <a:t>７０，０００</a:t>
          </a:r>
          <a:r>
            <a:rPr kumimoji="1" lang="ja-JP" altLang="ja-JP" sz="1200">
              <a:solidFill>
                <a:schemeClr val="dk1"/>
              </a:solidFill>
              <a:effectLst/>
              <a:latin typeface="+mn-ea"/>
              <a:ea typeface="+mn-ea"/>
              <a:cs typeface="+mn-cs"/>
            </a:rPr>
            <a:t>千円）できたことによる。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財政調整基金については、地方自治法に定められる繰越金の１</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２以上の積み増しを行い、適正な基金残高を目指していく。</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pPr eaLnBrk="1" fontAlgn="auto" latinLnBrk="0" hangingPunct="1"/>
          <a:r>
            <a:rPr kumimoji="1" lang="ja-JP" altLang="en-US" sz="1200">
              <a:solidFill>
                <a:schemeClr val="dk1"/>
              </a:solidFill>
              <a:effectLst/>
              <a:latin typeface="+mn-ea"/>
              <a:ea typeface="+mn-ea"/>
              <a:cs typeface="+mn-cs"/>
            </a:rPr>
            <a:t>減債</a:t>
          </a:r>
          <a:r>
            <a:rPr kumimoji="1" lang="ja-JP" altLang="ja-JP" sz="1200">
              <a:solidFill>
                <a:schemeClr val="dk1"/>
              </a:solidFill>
              <a:effectLst/>
              <a:latin typeface="+mn-ea"/>
              <a:ea typeface="+mn-ea"/>
              <a:cs typeface="+mn-cs"/>
            </a:rPr>
            <a:t>基金を積み増し（</a:t>
          </a:r>
          <a:r>
            <a:rPr kumimoji="1" lang="ja-JP" altLang="en-US" sz="1200">
              <a:solidFill>
                <a:schemeClr val="dk1"/>
              </a:solidFill>
              <a:effectLst/>
              <a:latin typeface="+mn-ea"/>
              <a:ea typeface="+mn-ea"/>
              <a:cs typeface="+mn-cs"/>
            </a:rPr>
            <a:t>６８，６８７</a:t>
          </a:r>
          <a:r>
            <a:rPr kumimoji="1" lang="ja-JP" altLang="ja-JP" sz="1200">
              <a:solidFill>
                <a:schemeClr val="dk1"/>
              </a:solidFill>
              <a:effectLst/>
              <a:latin typeface="+mn-ea"/>
              <a:ea typeface="+mn-ea"/>
              <a:cs typeface="+mn-cs"/>
            </a:rPr>
            <a:t>千円）できたことによる。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令和３年度は積立てを行うことができたが、今後はこれまでどおりの取組を継続する。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368897-AAFD-40E9-B10C-75425E231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866CEE-A7A3-44F5-8B45-5DF1EE58B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9FBD7F0-F2DD-44F3-89CE-1D4EC3A40D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D54FA86-6789-491F-B414-34EF1B6457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6507A4-AD75-47BD-9C02-D8FB8AAC1E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185C26B-0595-4D12-BD40-B0E7F84CF5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520D281-5066-4751-B9DF-D53C5E82A3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A2A7CE-4DDF-4E35-BC75-D91D051C6FA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177B0B-43B1-49DC-AB83-68287B826F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F83DC06-7E28-44E8-A51D-DC50C4BDF5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95C1D88-EAB7-4EBB-951B-7B91C76CEC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10C0D0-54FC-4446-8F1A-C7E91D4EFC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32B316C-911E-4D66-89B8-7396A2EC87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925BD9A-56B2-4B39-8D78-AAD2FB73AD4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E9A4F05-EE08-4187-B179-F08A6FC287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EE0EA14-D986-48A2-815A-B62813A87A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FB65C17-F1AB-41A5-935C-F125C41F3A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C35B263-D658-466F-97BF-302ED46C46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EA4D51-D033-4438-AD6B-A21AF24EC9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413BBE8-B2B1-4FF4-9A69-3951482EC1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B16B1F-2131-477C-B4F5-148E174DDB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C1A8B6E-ED8B-4C73-92B9-7AD5391133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C744B8-46A3-4884-B9A1-C57E16BB91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0126C6-F1E3-445F-AF0A-468280B1CE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7E1DA3-BEC3-4E56-A9B1-0B8A1917A2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E44D6D2-29A5-47CC-ACBD-849B0489AE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A5A627-92E7-4F3C-83DE-00836B9FF8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3A15430-B95C-4F81-AA36-6C7A7689EA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A97F89-5DA0-458A-8774-EE2DF4B02D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77F95C4-9018-401D-A835-129820293D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4D7E80-83F4-44A7-8C31-0C4B08DF35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4E952E-231F-46E2-AC98-BB7F949DDA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4D29C8C-70AA-413A-BC54-6B04C277673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AC6121-C5CD-4F5E-933E-3B6DEA10AA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C2BDDAF-B805-4EE7-8386-FE4E3D9646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0C72603-F4A6-4DF4-8CB2-577D57FA33F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1F7A88-DA24-48B3-87DE-67F5C3BF5DE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9071185-7478-4C4C-9988-5DCBDF110A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ECAC189-7CA0-462D-A048-060D8D3D66E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1BC2746-B73D-48A6-9900-983B5AD101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F22315-08DD-4B43-AF96-AA837B7060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D26AB6-598B-4D64-B1D5-98091D254B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5B5A22-C2C0-4A39-938F-F359E8DFD3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50E454C-0ACE-42CD-A655-8910288164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8C8892-22F2-487B-9726-F308460E23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36E37ED-38A3-432A-BE9F-0132131EAC7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87DB1A3-536F-4EBE-B89D-8886796C78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今後有形固定資産減価償却率の上昇に伴い、維持補修費などのコストが発生することが見込まれるため、今後少子高齢化・人口減少が進むことを考慮すると、資産の総量削減を検討する必要がある。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公共施設等総合管理計画、個別施設計画に基づき、公共施設の適正管理に取り組むことが必要である。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4E44C8-2A08-4A28-B30E-6E275DEAF28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BC2115-737C-46C3-BBE0-9195CECEE6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7DAFBA1-F66F-4D34-B03D-4F1878A6062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D786659-9B57-4A4C-8C2A-A9FA1AF6874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704EDA3-80BA-406C-B822-F3D895C9EC2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E9981CB-7F9D-442A-B2AE-06E5EADE67B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D26AA19-E282-434D-B95C-1FF3BF37F21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F93DF09-7933-4BC7-B611-0C3596FC639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133DE1B-AD89-45D5-8381-7E0404099C9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20670E7-0817-4BF5-8B0F-B498C0357EF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6E54C90-7133-462E-80F0-31D586C1005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36F4447-FC7B-43AA-908B-6DBD111B742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AC1572-0531-449B-9034-EAF507B77E4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EF427B-1F4C-4961-9CE0-94A46AE1FB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6C41E97-44A5-4C43-B515-71B5459CA50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DA7A53-C876-4B55-BFDD-96F176BE5D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3D92ED29-0D11-4D4A-8E36-1377F480CB82}"/>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4F14887B-A8CA-4D1B-B186-F0B1C5708A89}"/>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B352A504-DD52-4B28-A906-E4E7BDE44A86}"/>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361F16D6-3FFF-487C-965E-DFFA91F0656C}"/>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EC5B7DD4-4E55-49B1-BB7A-A52A58A852D0}"/>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9176A237-FC1B-4D6F-B274-3E9EDB34134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BE67FC41-C76E-4C29-A29B-E9A1DE42F283}"/>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998F1C43-1FAB-440F-94AC-87A49AC5280F}"/>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B27EE2F0-FFC6-45CD-8140-14ED3A77284F}"/>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8746E59F-EF7C-418B-8135-6EBAFDFC038A}"/>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5DBA466D-1482-4492-B0B3-22EA9EDC5B2E}"/>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35A3831-CBAE-42AF-9C5F-4B801ADAB3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E6C1307-662F-40A4-8696-9C0AE63FDC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A257A6C-BF92-4585-BC69-798744B710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FA06BE9-A075-459D-8024-5D8AF7F8BF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575C3FF-ECF2-4994-BABD-E6656764CBF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1" name="楕円 80">
          <a:extLst>
            <a:ext uri="{FF2B5EF4-FFF2-40B4-BE49-F238E27FC236}">
              <a16:creationId xmlns:a16="http://schemas.microsoft.com/office/drawing/2014/main" id="{C6495956-E87E-4F83-AA79-11924FD12480}"/>
            </a:ext>
          </a:extLst>
        </xdr:cNvPr>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2" name="有形固定資産減価償却率該当値テキスト">
          <a:extLst>
            <a:ext uri="{FF2B5EF4-FFF2-40B4-BE49-F238E27FC236}">
              <a16:creationId xmlns:a16="http://schemas.microsoft.com/office/drawing/2014/main" id="{E3C97DAA-A8A7-497C-99EC-584712BF4B7C}"/>
            </a:ext>
          </a:extLst>
        </xdr:cNvPr>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3" name="楕円 82">
          <a:extLst>
            <a:ext uri="{FF2B5EF4-FFF2-40B4-BE49-F238E27FC236}">
              <a16:creationId xmlns:a16="http://schemas.microsoft.com/office/drawing/2014/main" id="{0037D1FC-2919-448D-A6F7-B1B145114EEE}"/>
            </a:ext>
          </a:extLst>
        </xdr:cNvPr>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89958</xdr:rowOff>
    </xdr:to>
    <xdr:cxnSp macro="">
      <xdr:nvCxnSpPr>
        <xdr:cNvPr id="84" name="直線コネクタ 83">
          <a:extLst>
            <a:ext uri="{FF2B5EF4-FFF2-40B4-BE49-F238E27FC236}">
              <a16:creationId xmlns:a16="http://schemas.microsoft.com/office/drawing/2014/main" id="{C95E57A1-E77A-480C-A284-14740E2C9B0C}"/>
            </a:ext>
          </a:extLst>
        </xdr:cNvPr>
        <xdr:cNvCxnSpPr/>
      </xdr:nvCxnSpPr>
      <xdr:spPr>
        <a:xfrm>
          <a:off x="4051300" y="610806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85" name="楕円 84">
          <a:extLst>
            <a:ext uri="{FF2B5EF4-FFF2-40B4-BE49-F238E27FC236}">
              <a16:creationId xmlns:a16="http://schemas.microsoft.com/office/drawing/2014/main" id="{326F5129-8875-4FD0-A8DE-DC51D0DA95A6}"/>
            </a:ext>
          </a:extLst>
        </xdr:cNvPr>
        <xdr:cNvSpPr/>
      </xdr:nvSpPr>
      <xdr:spPr>
        <a:xfrm>
          <a:off x="3238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31</xdr:row>
      <xdr:rowOff>21590</xdr:rowOff>
    </xdr:to>
    <xdr:cxnSp macro="">
      <xdr:nvCxnSpPr>
        <xdr:cNvPr id="86" name="直線コネクタ 85">
          <a:extLst>
            <a:ext uri="{FF2B5EF4-FFF2-40B4-BE49-F238E27FC236}">
              <a16:creationId xmlns:a16="http://schemas.microsoft.com/office/drawing/2014/main" id="{0BBC6BC7-CB89-45D6-B756-22DFB92D1BA2}"/>
            </a:ext>
          </a:extLst>
        </xdr:cNvPr>
        <xdr:cNvCxnSpPr/>
      </xdr:nvCxnSpPr>
      <xdr:spPr>
        <a:xfrm>
          <a:off x="3289300" y="5856182"/>
          <a:ext cx="762000" cy="2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7" name="楕円 86">
          <a:extLst>
            <a:ext uri="{FF2B5EF4-FFF2-40B4-BE49-F238E27FC236}">
              <a16:creationId xmlns:a16="http://schemas.microsoft.com/office/drawing/2014/main" id="{363638A3-F3E2-4793-9992-24F732368F6B}"/>
            </a:ext>
          </a:extLst>
        </xdr:cNvPr>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112607</xdr:rowOff>
    </xdr:to>
    <xdr:cxnSp macro="">
      <xdr:nvCxnSpPr>
        <xdr:cNvPr id="88" name="直線コネクタ 87">
          <a:extLst>
            <a:ext uri="{FF2B5EF4-FFF2-40B4-BE49-F238E27FC236}">
              <a16:creationId xmlns:a16="http://schemas.microsoft.com/office/drawing/2014/main" id="{351EF5EA-5DDA-49C4-A6AC-440398003F6C}"/>
            </a:ext>
          </a:extLst>
        </xdr:cNvPr>
        <xdr:cNvCxnSpPr/>
      </xdr:nvCxnSpPr>
      <xdr:spPr>
        <a:xfrm>
          <a:off x="2527300" y="581660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a:extLst>
            <a:ext uri="{FF2B5EF4-FFF2-40B4-BE49-F238E27FC236}">
              <a16:creationId xmlns:a16="http://schemas.microsoft.com/office/drawing/2014/main" id="{55595C87-EAE1-46E7-9C31-5D40E434F8F1}"/>
            </a:ext>
          </a:extLst>
        </xdr:cNvPr>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30</xdr:row>
      <xdr:rowOff>59902</xdr:rowOff>
    </xdr:to>
    <xdr:cxnSp macro="">
      <xdr:nvCxnSpPr>
        <xdr:cNvPr id="90" name="直線コネクタ 89">
          <a:extLst>
            <a:ext uri="{FF2B5EF4-FFF2-40B4-BE49-F238E27FC236}">
              <a16:creationId xmlns:a16="http://schemas.microsoft.com/office/drawing/2014/main" id="{9C51EF4B-9DC8-49AC-9665-F0DE611B4688}"/>
            </a:ext>
          </a:extLst>
        </xdr:cNvPr>
        <xdr:cNvCxnSpPr/>
      </xdr:nvCxnSpPr>
      <xdr:spPr>
        <a:xfrm flipV="1">
          <a:off x="1765300" y="5816600"/>
          <a:ext cx="7620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2A165F07-3005-4BC9-9DA0-CB45BAC121DA}"/>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B1FBDCB6-C6F5-4DE9-BB1E-98CEAE4F341B}"/>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76ADC534-99A8-43C1-AFBF-E0F8DD3ADC8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a:extLst>
            <a:ext uri="{FF2B5EF4-FFF2-40B4-BE49-F238E27FC236}">
              <a16:creationId xmlns:a16="http://schemas.microsoft.com/office/drawing/2014/main" id="{AB3C6C49-23DC-4231-8A83-13325260FFDC}"/>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5" name="n_1mainValue有形固定資産減価償却率">
          <a:extLst>
            <a:ext uri="{FF2B5EF4-FFF2-40B4-BE49-F238E27FC236}">
              <a16:creationId xmlns:a16="http://schemas.microsoft.com/office/drawing/2014/main" id="{B20DF7E7-BD7F-4847-9FF5-54760C06E662}"/>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96" name="n_2mainValue有形固定資産減価償却率">
          <a:extLst>
            <a:ext uri="{FF2B5EF4-FFF2-40B4-BE49-F238E27FC236}">
              <a16:creationId xmlns:a16="http://schemas.microsoft.com/office/drawing/2014/main" id="{08806B8B-1AAA-4866-830B-0A393F85D42A}"/>
            </a:ext>
          </a:extLst>
        </xdr:cNvPr>
        <xdr:cNvSpPr txBox="1"/>
      </xdr:nvSpPr>
      <xdr:spPr>
        <a:xfrm>
          <a:off x="3086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7" name="n_3mainValue有形固定資産減価償却率">
          <a:extLst>
            <a:ext uri="{FF2B5EF4-FFF2-40B4-BE49-F238E27FC236}">
              <a16:creationId xmlns:a16="http://schemas.microsoft.com/office/drawing/2014/main" id="{BC0738EC-E3BD-4672-A522-7378D55398F3}"/>
            </a:ext>
          </a:extLst>
        </xdr:cNvPr>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a:extLst>
            <a:ext uri="{FF2B5EF4-FFF2-40B4-BE49-F238E27FC236}">
              <a16:creationId xmlns:a16="http://schemas.microsoft.com/office/drawing/2014/main" id="{E9F42837-2745-49CC-AA17-2DA0BB72EE72}"/>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3680B38-CA5A-4F70-AE3B-A02AFB265CC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4AE3C0B-2653-4AED-9B1A-EF70882985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9774D86-C60D-457D-A3E9-6C25B9910E4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D1F53FA-D061-4924-931F-FC8A8510B08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C7D7D1-7A53-47F3-AB13-E8AB353269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4DEA6E6-FC28-4D9C-9633-C442397464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86A6EB7-CA34-4DB3-9AE7-6B79F9272ED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EABCBF-BF43-487F-881C-77AF61DF2B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733A841-349F-41B3-8A3E-129CB75EEF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37FB27E-A5B7-4B1C-94D9-5CA46C64BB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52277FC-19B2-430C-BF9A-A29D2B3B82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11C8C28-E5F8-4F36-AD19-54A574D6E94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E97F8CE-F000-4437-BD5E-5BF82D8292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類似団体と比較すると、その平均値よりも低い数値となった。財政調整基金の積立て等、充当可能財源の増加もその要因の一つとなっている。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今後も地方債の発行に注視し、地方税、地方交付税等の財源確保に取り組み、人件費及び物件費等の抑制に努め、さらなる改善を図る必要がある。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8C70DD7-E92B-4034-A9D8-BD75F07D6FE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4C87005-6A8B-45B9-B110-57FC72AF0C2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283A340-1EE3-4824-9B65-870B77457A7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E16102F-6160-4371-A8D3-46A178ADD8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94EA4BA7-A859-48ED-97BB-3B5397841A6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5CB476A-BCE6-43DB-83FF-1AF3A2B3A2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34A946A-6853-49F8-8C2B-6E248A289A7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18938C0-E3E0-4EB7-AF42-E72E512B15A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FA1C0BC-DD13-4228-997C-7241C2DF492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CC05D96-AC69-476F-BFD8-352B1DA3534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CB05B12-E150-4325-98B3-75DCA82A5F0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B1E4EDF-AC29-4366-8564-16630A24D1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36FD082-D3BE-47A2-9BF3-F2C802A0049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2B296A2-ECB4-42AB-930D-69D7505B2E0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66EF450-4B6E-4D5F-B172-67EC09747E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874C0969-BA9B-4A07-8A96-8569797496B5}"/>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693E65C2-5670-44BF-A9A6-B0A6C8E7D3F6}"/>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C1B8F07B-0F2D-4AD0-9B99-93DADA441EF1}"/>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AF6C5F0-51F1-4DAF-9987-1958E93DFA0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D196A6F-7F76-4937-BC58-D0A7E729EEB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a:extLst>
            <a:ext uri="{FF2B5EF4-FFF2-40B4-BE49-F238E27FC236}">
              <a16:creationId xmlns:a16="http://schemas.microsoft.com/office/drawing/2014/main" id="{D9974DF1-ABEB-4272-98EA-CF3C642868BB}"/>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E416951D-88C3-4D1E-8662-0153E86A9C66}"/>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18B2CF69-5381-4559-AFF6-84EBFA71D0AF}"/>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98584275-77ED-4769-BEE7-7F1B7E7B0FC5}"/>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1BC80021-8E85-4BA8-84A5-E8F2C3EB7354}"/>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21B0D9B5-3681-4E5D-9472-6AC6BADF6F3A}"/>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71C82F2-BE01-4EA2-A9A7-B8AD50DC1B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F258476-7D2F-46DF-A5BA-16F82FCF6D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63A5DE-C38D-4054-98FA-8C41FFBB07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407036A-08EA-4567-BB65-5674019773D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E22116-D8CC-4C5E-860D-8414C80DE4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170297</xdr:rowOff>
    </xdr:from>
    <xdr:to>
      <xdr:col>76</xdr:col>
      <xdr:colOff>73025</xdr:colOff>
      <xdr:row>30</xdr:row>
      <xdr:rowOff>100447</xdr:rowOff>
    </xdr:to>
    <xdr:sp macro="" textlink="">
      <xdr:nvSpPr>
        <xdr:cNvPr id="143" name="楕円 142">
          <a:extLst>
            <a:ext uri="{FF2B5EF4-FFF2-40B4-BE49-F238E27FC236}">
              <a16:creationId xmlns:a16="http://schemas.microsoft.com/office/drawing/2014/main" id="{192A4F6B-EE3E-4F12-9C14-E078D8397D75}"/>
            </a:ext>
          </a:extLst>
        </xdr:cNvPr>
        <xdr:cNvSpPr/>
      </xdr:nvSpPr>
      <xdr:spPr>
        <a:xfrm>
          <a:off x="14744700" y="5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21724</xdr:rowOff>
    </xdr:from>
    <xdr:ext cx="469744" cy="259045"/>
    <xdr:sp macro="" textlink="">
      <xdr:nvSpPr>
        <xdr:cNvPr id="144" name="債務償還比率該当値テキスト">
          <a:extLst>
            <a:ext uri="{FF2B5EF4-FFF2-40B4-BE49-F238E27FC236}">
              <a16:creationId xmlns:a16="http://schemas.microsoft.com/office/drawing/2014/main" id="{3EB28461-AD2B-4437-84B3-09C7C5A07E96}"/>
            </a:ext>
          </a:extLst>
        </xdr:cNvPr>
        <xdr:cNvSpPr txBox="1"/>
      </xdr:nvSpPr>
      <xdr:spPr>
        <a:xfrm>
          <a:off x="14846300" y="57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29443</xdr:rowOff>
    </xdr:from>
    <xdr:to>
      <xdr:col>72</xdr:col>
      <xdr:colOff>123825</xdr:colOff>
      <xdr:row>31</xdr:row>
      <xdr:rowOff>131043</xdr:rowOff>
    </xdr:to>
    <xdr:sp macro="" textlink="">
      <xdr:nvSpPr>
        <xdr:cNvPr id="145" name="楕円 144">
          <a:extLst>
            <a:ext uri="{FF2B5EF4-FFF2-40B4-BE49-F238E27FC236}">
              <a16:creationId xmlns:a16="http://schemas.microsoft.com/office/drawing/2014/main" id="{DA11DE9E-859E-4507-9FFF-504CB84AA841}"/>
            </a:ext>
          </a:extLst>
        </xdr:cNvPr>
        <xdr:cNvSpPr/>
      </xdr:nvSpPr>
      <xdr:spPr>
        <a:xfrm>
          <a:off x="14033500" y="61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49647</xdr:rowOff>
    </xdr:from>
    <xdr:to>
      <xdr:col>76</xdr:col>
      <xdr:colOff>22225</xdr:colOff>
      <xdr:row>31</xdr:row>
      <xdr:rowOff>80243</xdr:rowOff>
    </xdr:to>
    <xdr:cxnSp macro="">
      <xdr:nvCxnSpPr>
        <xdr:cNvPr id="146" name="直線コネクタ 145">
          <a:extLst>
            <a:ext uri="{FF2B5EF4-FFF2-40B4-BE49-F238E27FC236}">
              <a16:creationId xmlns:a16="http://schemas.microsoft.com/office/drawing/2014/main" id="{E1CC1545-8015-4E19-BB6B-1C19EE5E34A3}"/>
            </a:ext>
          </a:extLst>
        </xdr:cNvPr>
        <xdr:cNvCxnSpPr/>
      </xdr:nvCxnSpPr>
      <xdr:spPr>
        <a:xfrm flipV="1">
          <a:off x="14084300" y="5964672"/>
          <a:ext cx="711200" cy="2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101600</xdr:rowOff>
    </xdr:from>
    <xdr:to>
      <xdr:col>68</xdr:col>
      <xdr:colOff>123825</xdr:colOff>
      <xdr:row>33</xdr:row>
      <xdr:rowOff>31750</xdr:rowOff>
    </xdr:to>
    <xdr:sp macro="" textlink="">
      <xdr:nvSpPr>
        <xdr:cNvPr id="147" name="楕円 146">
          <a:extLst>
            <a:ext uri="{FF2B5EF4-FFF2-40B4-BE49-F238E27FC236}">
              <a16:creationId xmlns:a16="http://schemas.microsoft.com/office/drawing/2014/main" id="{61BC84F9-7EB2-4F9F-BB5C-5DDFD5FE3B6E}"/>
            </a:ext>
          </a:extLst>
        </xdr:cNvPr>
        <xdr:cNvSpPr/>
      </xdr:nvSpPr>
      <xdr:spPr>
        <a:xfrm>
          <a:off x="1327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80243</xdr:rowOff>
    </xdr:from>
    <xdr:to>
      <xdr:col>72</xdr:col>
      <xdr:colOff>73025</xdr:colOff>
      <xdr:row>32</xdr:row>
      <xdr:rowOff>152400</xdr:rowOff>
    </xdr:to>
    <xdr:cxnSp macro="">
      <xdr:nvCxnSpPr>
        <xdr:cNvPr id="148" name="直線コネクタ 147">
          <a:extLst>
            <a:ext uri="{FF2B5EF4-FFF2-40B4-BE49-F238E27FC236}">
              <a16:creationId xmlns:a16="http://schemas.microsoft.com/office/drawing/2014/main" id="{59E02818-B912-4BFD-8CCA-BBF1F63E4746}"/>
            </a:ext>
          </a:extLst>
        </xdr:cNvPr>
        <xdr:cNvCxnSpPr/>
      </xdr:nvCxnSpPr>
      <xdr:spPr>
        <a:xfrm flipV="1">
          <a:off x="13322300" y="6166718"/>
          <a:ext cx="762000" cy="2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98901</xdr:rowOff>
    </xdr:from>
    <xdr:to>
      <xdr:col>64</xdr:col>
      <xdr:colOff>123825</xdr:colOff>
      <xdr:row>33</xdr:row>
      <xdr:rowOff>29051</xdr:rowOff>
    </xdr:to>
    <xdr:sp macro="" textlink="">
      <xdr:nvSpPr>
        <xdr:cNvPr id="149" name="楕円 148">
          <a:extLst>
            <a:ext uri="{FF2B5EF4-FFF2-40B4-BE49-F238E27FC236}">
              <a16:creationId xmlns:a16="http://schemas.microsoft.com/office/drawing/2014/main" id="{9443492A-F10A-4A45-817A-32CACCB41343}"/>
            </a:ext>
          </a:extLst>
        </xdr:cNvPr>
        <xdr:cNvSpPr/>
      </xdr:nvSpPr>
      <xdr:spPr>
        <a:xfrm>
          <a:off x="12509500" y="63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149701</xdr:rowOff>
    </xdr:from>
    <xdr:to>
      <xdr:col>68</xdr:col>
      <xdr:colOff>73025</xdr:colOff>
      <xdr:row>32</xdr:row>
      <xdr:rowOff>152400</xdr:rowOff>
    </xdr:to>
    <xdr:cxnSp macro="">
      <xdr:nvCxnSpPr>
        <xdr:cNvPr id="150" name="直線コネクタ 149">
          <a:extLst>
            <a:ext uri="{FF2B5EF4-FFF2-40B4-BE49-F238E27FC236}">
              <a16:creationId xmlns:a16="http://schemas.microsoft.com/office/drawing/2014/main" id="{A4DE9266-98FA-45C4-9677-14CDFF74E2BC}"/>
            </a:ext>
          </a:extLst>
        </xdr:cNvPr>
        <xdr:cNvCxnSpPr/>
      </xdr:nvCxnSpPr>
      <xdr:spPr>
        <a:xfrm>
          <a:off x="12560300" y="6407626"/>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52853</xdr:rowOff>
    </xdr:from>
    <xdr:to>
      <xdr:col>60</xdr:col>
      <xdr:colOff>123825</xdr:colOff>
      <xdr:row>33</xdr:row>
      <xdr:rowOff>154453</xdr:rowOff>
    </xdr:to>
    <xdr:sp macro="" textlink="">
      <xdr:nvSpPr>
        <xdr:cNvPr id="151" name="楕円 150">
          <a:extLst>
            <a:ext uri="{FF2B5EF4-FFF2-40B4-BE49-F238E27FC236}">
              <a16:creationId xmlns:a16="http://schemas.microsoft.com/office/drawing/2014/main" id="{4682FFE7-55C7-413C-8C3D-E635C8121457}"/>
            </a:ext>
          </a:extLst>
        </xdr:cNvPr>
        <xdr:cNvSpPr/>
      </xdr:nvSpPr>
      <xdr:spPr>
        <a:xfrm>
          <a:off x="11747500" y="64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149701</xdr:rowOff>
    </xdr:from>
    <xdr:to>
      <xdr:col>64</xdr:col>
      <xdr:colOff>73025</xdr:colOff>
      <xdr:row>33</xdr:row>
      <xdr:rowOff>103653</xdr:rowOff>
    </xdr:to>
    <xdr:cxnSp macro="">
      <xdr:nvCxnSpPr>
        <xdr:cNvPr id="152" name="直線コネクタ 151">
          <a:extLst>
            <a:ext uri="{FF2B5EF4-FFF2-40B4-BE49-F238E27FC236}">
              <a16:creationId xmlns:a16="http://schemas.microsoft.com/office/drawing/2014/main" id="{ED3E1603-D254-4F10-A414-0AF6EF3F4D66}"/>
            </a:ext>
          </a:extLst>
        </xdr:cNvPr>
        <xdr:cNvCxnSpPr/>
      </xdr:nvCxnSpPr>
      <xdr:spPr>
        <a:xfrm flipV="1">
          <a:off x="11798300" y="6407626"/>
          <a:ext cx="762000" cy="12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a:extLst>
            <a:ext uri="{FF2B5EF4-FFF2-40B4-BE49-F238E27FC236}">
              <a16:creationId xmlns:a16="http://schemas.microsoft.com/office/drawing/2014/main" id="{76ED9330-923E-4316-A3FC-75CBABEF87EF}"/>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C43DF7F2-89E9-438E-9E02-06DD809AE372}"/>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6808489F-C4B4-462D-8690-31F3637CB12C}"/>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3CA777C6-FBFD-4CD3-8476-59D7B44B3E81}"/>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147570</xdr:rowOff>
    </xdr:from>
    <xdr:ext cx="469744" cy="259045"/>
    <xdr:sp macro="" textlink="">
      <xdr:nvSpPr>
        <xdr:cNvPr id="157" name="n_1mainValue債務償還比率">
          <a:extLst>
            <a:ext uri="{FF2B5EF4-FFF2-40B4-BE49-F238E27FC236}">
              <a16:creationId xmlns:a16="http://schemas.microsoft.com/office/drawing/2014/main" id="{C748C238-EF1F-4FC6-A0FD-FDBDD6951D7E}"/>
            </a:ext>
          </a:extLst>
        </xdr:cNvPr>
        <xdr:cNvSpPr txBox="1"/>
      </xdr:nvSpPr>
      <xdr:spPr>
        <a:xfrm>
          <a:off x="13836727" y="58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22877</xdr:rowOff>
    </xdr:from>
    <xdr:ext cx="469744" cy="259045"/>
    <xdr:sp macro="" textlink="">
      <xdr:nvSpPr>
        <xdr:cNvPr id="158" name="n_2mainValue債務償還比率">
          <a:extLst>
            <a:ext uri="{FF2B5EF4-FFF2-40B4-BE49-F238E27FC236}">
              <a16:creationId xmlns:a16="http://schemas.microsoft.com/office/drawing/2014/main" id="{249F7BB4-02C6-43B4-A445-5AE1EF8A44B8}"/>
            </a:ext>
          </a:extLst>
        </xdr:cNvPr>
        <xdr:cNvSpPr txBox="1"/>
      </xdr:nvSpPr>
      <xdr:spPr>
        <a:xfrm>
          <a:off x="13087427" y="64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20178</xdr:rowOff>
    </xdr:from>
    <xdr:ext cx="469744" cy="259045"/>
    <xdr:sp macro="" textlink="">
      <xdr:nvSpPr>
        <xdr:cNvPr id="159" name="n_3mainValue債務償還比率">
          <a:extLst>
            <a:ext uri="{FF2B5EF4-FFF2-40B4-BE49-F238E27FC236}">
              <a16:creationId xmlns:a16="http://schemas.microsoft.com/office/drawing/2014/main" id="{6962CBDE-7FE3-403F-9AD2-1C06587D2B74}"/>
            </a:ext>
          </a:extLst>
        </xdr:cNvPr>
        <xdr:cNvSpPr txBox="1"/>
      </xdr:nvSpPr>
      <xdr:spPr>
        <a:xfrm>
          <a:off x="12325427" y="644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145580</xdr:rowOff>
    </xdr:from>
    <xdr:ext cx="469744" cy="259045"/>
    <xdr:sp macro="" textlink="">
      <xdr:nvSpPr>
        <xdr:cNvPr id="160" name="n_4mainValue債務償還比率">
          <a:extLst>
            <a:ext uri="{FF2B5EF4-FFF2-40B4-BE49-F238E27FC236}">
              <a16:creationId xmlns:a16="http://schemas.microsoft.com/office/drawing/2014/main" id="{AB73E52D-F3F5-4567-9B4F-D40264AEEC1B}"/>
            </a:ext>
          </a:extLst>
        </xdr:cNvPr>
        <xdr:cNvSpPr txBox="1"/>
      </xdr:nvSpPr>
      <xdr:spPr>
        <a:xfrm>
          <a:off x="11563427" y="65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5C04256-838A-4950-95C3-A655C719F6E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9A3A382-15D2-430D-9FF3-1F2546ED17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C830A4-958E-4054-9A06-3178948C13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34F4245-E5FC-4827-85E9-0AE23846BE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1B7567E-5174-4789-8BA7-18EE9CA0B8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29CC6AD-98E1-4810-92AC-5A1817FC2EB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4FB47A-81D1-4C84-B841-4012F21165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5C1BF7-9609-433F-8B4B-75592ED772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6DC485-0F14-4120-9F84-59A7A25120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E4AE88-978D-4723-994D-C4FCFD81D9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AF48A4-80B4-4394-AC7A-6DF6BCF73C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14E6FC-E004-459D-82AE-85E5870666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70BED7-B6BF-4559-89DC-4852A83D88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B64A3F-08A6-4C6F-BC95-EFBE4B48DE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B8B342-4A9B-47A4-8886-59529286FB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1056E8-6E0B-4089-8E62-186E86EA2F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F3CF63-A72D-48D1-BFF2-7FE1AB24DA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6259D8-6C00-476C-BE00-6E99592E8C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5985DE-A7BF-48AA-A042-7B14934BDBD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CEF54D-2582-4522-BE13-7764DFE8AA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52C60B-CCD8-407E-8B45-63170D668C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9C1A27-B8E9-4A00-A0C1-69DC1C76B9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0FF0E3-3923-44AA-8320-D53316587C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839CF4-5D5E-4510-8307-F8C25EA32A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B9AF28-D6F3-4E10-ABB3-A481C43526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8AC645-BC62-4E6B-AC19-DF571AEEC0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F504C2-8EA9-4801-BB32-4D44CC59DB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FA28C6-9CB9-4665-8C25-836DCC6ED5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82DCED-83D4-48B0-9DC8-4DEEFB6BAF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98CFED-10B8-4472-BB67-37CF81018C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5E454C-D282-49E1-8297-720DF6BE65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5D503C-368A-4522-88DA-AD086D6E20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AA8C3-5B3C-401D-907C-1A2DCBD1F1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C75D87-411B-41B7-9A70-068FC2254D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347AC8-BDD0-464A-AA41-E69BBE9ED5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7775C7-C19D-4663-BACE-1AC97C55B7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25FF6A-A694-44D9-B304-D9B4AAE7E9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4CE15D-94CA-49B0-94F6-B1E2BB1ABC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D188E8-E3C8-4FEE-9686-13D36AD085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941D07-ADB9-4C02-9BC8-D66A4E6DA6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17B024-5E6E-415E-92D6-3A8D94F74A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994F8-DA79-432B-9D96-09E86ABDF1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06AA89-06F6-4BF0-8518-1ADB4205853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F3871C5-B8D2-4036-8426-87CFC0DBCD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F1FE81-DBC0-48FE-831A-1F5693CF16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9525D8-1DA9-4262-894B-A9A0FC1C12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81F118-4908-40EB-8190-8FA7B2DF52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AB9C27-B681-4C04-88E9-C59ECDB687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79DF04-3C02-471D-8A25-468A553381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06A434-1C5E-49CF-ABED-F7723365DEE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E14F34-3A08-421F-90B6-1610979F47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6B7EDF-C808-4E8D-BF56-40AF49A1F77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8544D73-7F29-4BD5-B4EC-2FB9963CEF2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2FA84F-3922-4B8D-B17D-3FB7447083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919F9A-911E-40E2-B3D1-05A0490626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008D8E-AA84-4FD5-934B-663CC1F720E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A0B3B1-0CF7-4581-A912-35039ADF2D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DC2CCDC-5507-444B-A82D-1EB352FD951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D51A011-4AE2-4007-9791-3E3F0540BE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B37A2A4-1DB8-491E-87B6-72D268065B4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F735E38-5BF2-44F0-85DF-FA78204AED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9679BAFF-24EC-47D5-BA15-F049A70C3982}"/>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81E92AE3-0F19-43F4-B552-C0B5B0FC96BC}"/>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D7B9A7A7-C091-484D-BAC5-553AFAC9D0F6}"/>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4EBD4ECD-8D18-456B-A051-11FF6F31847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B7CFE02F-8290-44C9-B785-7E6A4A0A45BB}"/>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D13A0BC-2599-495D-82AF-8A77DAD43EFA}"/>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BE2C0338-83C9-4ABE-B1ED-8BE264524CDB}"/>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E93A383D-B792-4843-8EB5-991286C56EF5}"/>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C935506D-69B4-4F04-BD63-BF8DEA381E5F}"/>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41A56A74-F6B2-4511-AED0-4BF2F0584A0F}"/>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F131AC53-7A6A-4F1D-BA0A-E39C2A44D8EA}"/>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CECD13-851A-4D58-B7D1-D2EA83CAAC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BA327A-0920-4471-A7D1-7804761F2E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0FF891-2E5A-44EF-BBC2-E3697C4230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B0705B-8039-4C3F-A7A0-5146DDBA92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25E69C-1928-4ECE-B00C-9D7FC5A4D8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8C5D497D-954B-411B-A3E7-3FEDD9DF824C}"/>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6C191B63-739F-40B6-A221-B96427B1A4F3}"/>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A5A85709-8D8A-4CA1-A345-5728614D48F2}"/>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16AC0E40-8D1C-4EBB-AFD6-5C1F16CC68B3}"/>
            </a:ext>
          </a:extLst>
        </xdr:cNvPr>
        <xdr:cNvCxnSpPr/>
      </xdr:nvCxnSpPr>
      <xdr:spPr>
        <a:xfrm>
          <a:off x="3797300" y="6465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4E35E5EA-E1B1-4AC6-880C-F91120F5004D}"/>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487AF511-1B9F-4FE2-BE8A-8EC8F5B67A57}"/>
            </a:ext>
          </a:extLst>
        </xdr:cNvPr>
        <xdr:cNvCxnSpPr/>
      </xdr:nvCxnSpPr>
      <xdr:spPr>
        <a:xfrm>
          <a:off x="2908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7BC38212-0386-45EA-9314-E7F4D87A2505}"/>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86C01A68-0FE7-4706-A86A-AAC6CCD7B1D4}"/>
            </a:ext>
          </a:extLst>
        </xdr:cNvPr>
        <xdr:cNvCxnSpPr/>
      </xdr:nvCxnSpPr>
      <xdr:spPr>
        <a:xfrm>
          <a:off x="2019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88A78F06-4304-4B50-8231-38C1BEC98574}"/>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AEE97FB7-7B7B-4BA7-A210-AFDDA84E934D}"/>
            </a:ext>
          </a:extLst>
        </xdr:cNvPr>
        <xdr:cNvCxnSpPr/>
      </xdr:nvCxnSpPr>
      <xdr:spPr>
        <a:xfrm>
          <a:off x="1130300" y="635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0254EE4F-3869-4E30-806F-F66EA2A7AF6B}"/>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C48316B7-195A-4D7D-AFEF-0A3048946750}"/>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219A8A01-917A-430A-B89C-9564E99CA1C6}"/>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DFF619E1-012A-44FA-B058-B09D36C7984D}"/>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09BC82F1-9849-46C5-9E71-E9E4F30E94BB}"/>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A9B5C7E1-6A7B-4D23-8F7B-E70110B95BA1}"/>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A727E4C1-9413-4712-A16D-2B228E6BC05F}"/>
            </a:ext>
          </a:extLst>
        </xdr:cNvPr>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23A3DD30-CE8B-41AD-AE70-1AE0692367FC}"/>
            </a:ext>
          </a:extLst>
        </xdr:cNvPr>
        <xdr:cNvSpPr txBox="1"/>
      </xdr:nvSpPr>
      <xdr:spPr>
        <a:xfrm>
          <a:off x="927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19ACBEF-C151-4D78-86CA-80363F951F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FFC207-9EBC-41C1-915E-6C256C92A9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2E56D08-2203-4AF6-89FB-8294ACBACF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07D4374-5E15-42E0-8124-78BAD2CFF1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374A5A4-F4B2-49E3-8F0B-CCED1EEA8B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17D0F86-E2BB-4432-BDF3-6D23A80817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5CE36B0-A1DA-40BE-9655-B923A43CAB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A2351E-53D9-42EF-A235-383CF34076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5FC16A9-F573-43C0-9347-C270B41A6C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7D8BA0-BEE8-4AA3-972B-AFB5AD6422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1700C9F-D7D8-4604-A8B9-7736F2AA09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DE5DF2C-2CE7-47D6-9813-F0B03E2231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9D700BF-D5DF-48AD-9EBF-BDBA0B23CA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3804C78-113C-48E4-BCB0-5427DD8496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64E8E76-DB20-452A-AFB3-5F228C73E2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DA315C7-71C7-4E8E-BBA5-68229BEC33E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4939A94-3B28-428D-AAE7-C90A1FBBE4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07E20B7-353A-4DE4-BF67-4AEB5DF3B8D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F6DF5ED-FE21-4BAD-8A9D-8FD48534C4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8A98268-9A65-42CB-9912-B451D523CBB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F6B119C-0186-4163-9EBE-B8725E7A24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51EAF75-ED7B-467E-A3D5-18F5C7E9B8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4C71069-C66A-4D50-8234-9B05442B65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BC138CF5-E1BB-482F-AAFB-54B1860F1C12}"/>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C28AD709-1A1C-44C4-BEE1-AE2C09AB3FF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3DBFC30A-D879-4810-8B1A-1553FEA307BA}"/>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9A0FEE9E-CA7D-4498-ABCB-2739923B303E}"/>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805FE222-08C5-463C-902C-089C21D3FC05}"/>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a:extLst>
            <a:ext uri="{FF2B5EF4-FFF2-40B4-BE49-F238E27FC236}">
              <a16:creationId xmlns:a16="http://schemas.microsoft.com/office/drawing/2014/main" id="{1E8A00B6-D2AC-44D9-AC4E-1C097CF2470D}"/>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D8341ACF-3043-4F6A-BC1A-058BEAC9799D}"/>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E919AF01-E294-4459-A9A1-F96D6A9F916F}"/>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D119805A-8D7C-4FA6-A745-71E8360937DD}"/>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1DD1B125-3C35-4B28-A1D6-63B6A765896E}"/>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7E6781FC-1627-4B12-BDB9-BB6B2CC54407}"/>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05324A-92C9-472F-A602-0793706199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74D40B-D306-43D1-A1ED-CA7A74137F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F14349-ECC2-413B-A82C-F6F4B69DA8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ED2C20-EE79-4B68-9A2C-1F04C32FB1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E8A3FB-A332-4614-99B3-D55A0F5F30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74473</xdr:rowOff>
    </xdr:from>
    <xdr:to>
      <xdr:col>55</xdr:col>
      <xdr:colOff>50800</xdr:colOff>
      <xdr:row>39</xdr:row>
      <xdr:rowOff>4623</xdr:rowOff>
    </xdr:to>
    <xdr:sp macro="" textlink="">
      <xdr:nvSpPr>
        <xdr:cNvPr id="130" name="楕円 129">
          <a:extLst>
            <a:ext uri="{FF2B5EF4-FFF2-40B4-BE49-F238E27FC236}">
              <a16:creationId xmlns:a16="http://schemas.microsoft.com/office/drawing/2014/main" id="{F243350C-9616-45EA-92A1-7345A6778B16}"/>
            </a:ext>
          </a:extLst>
        </xdr:cNvPr>
        <xdr:cNvSpPr/>
      </xdr:nvSpPr>
      <xdr:spPr>
        <a:xfrm>
          <a:off x="10426700" y="65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97350</xdr:rowOff>
    </xdr:from>
    <xdr:ext cx="534377" cy="259045"/>
    <xdr:sp macro="" textlink="">
      <xdr:nvSpPr>
        <xdr:cNvPr id="131" name="【道路】&#10;一人当たり延長該当値テキスト">
          <a:extLst>
            <a:ext uri="{FF2B5EF4-FFF2-40B4-BE49-F238E27FC236}">
              <a16:creationId xmlns:a16="http://schemas.microsoft.com/office/drawing/2014/main" id="{D2A3E245-DF2D-42DA-B425-33A7654EC48D}"/>
            </a:ext>
          </a:extLst>
        </xdr:cNvPr>
        <xdr:cNvSpPr txBox="1"/>
      </xdr:nvSpPr>
      <xdr:spPr>
        <a:xfrm>
          <a:off x="10515600" y="64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81312</xdr:rowOff>
    </xdr:from>
    <xdr:to>
      <xdr:col>50</xdr:col>
      <xdr:colOff>165100</xdr:colOff>
      <xdr:row>39</xdr:row>
      <xdr:rowOff>11462</xdr:rowOff>
    </xdr:to>
    <xdr:sp macro="" textlink="">
      <xdr:nvSpPr>
        <xdr:cNvPr id="132" name="楕円 131">
          <a:extLst>
            <a:ext uri="{FF2B5EF4-FFF2-40B4-BE49-F238E27FC236}">
              <a16:creationId xmlns:a16="http://schemas.microsoft.com/office/drawing/2014/main" id="{6F7285E0-BC64-4B8E-B620-68BB81A2B357}"/>
            </a:ext>
          </a:extLst>
        </xdr:cNvPr>
        <xdr:cNvSpPr/>
      </xdr:nvSpPr>
      <xdr:spPr>
        <a:xfrm>
          <a:off x="9588500" y="6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125273</xdr:rowOff>
    </xdr:from>
    <xdr:to>
      <xdr:col>55</xdr:col>
      <xdr:colOff>0</xdr:colOff>
      <xdr:row>38</xdr:row>
      <xdr:rowOff>132112</xdr:rowOff>
    </xdr:to>
    <xdr:cxnSp macro="">
      <xdr:nvCxnSpPr>
        <xdr:cNvPr id="133" name="直線コネクタ 132">
          <a:extLst>
            <a:ext uri="{FF2B5EF4-FFF2-40B4-BE49-F238E27FC236}">
              <a16:creationId xmlns:a16="http://schemas.microsoft.com/office/drawing/2014/main" id="{CC841FDE-D71D-478D-89DF-2EA4B30F6982}"/>
            </a:ext>
          </a:extLst>
        </xdr:cNvPr>
        <xdr:cNvCxnSpPr/>
      </xdr:nvCxnSpPr>
      <xdr:spPr>
        <a:xfrm flipV="1">
          <a:off x="9639300" y="6640373"/>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80455</xdr:rowOff>
    </xdr:from>
    <xdr:to>
      <xdr:col>46</xdr:col>
      <xdr:colOff>38100</xdr:colOff>
      <xdr:row>39</xdr:row>
      <xdr:rowOff>10605</xdr:rowOff>
    </xdr:to>
    <xdr:sp macro="" textlink="">
      <xdr:nvSpPr>
        <xdr:cNvPr id="134" name="楕円 133">
          <a:extLst>
            <a:ext uri="{FF2B5EF4-FFF2-40B4-BE49-F238E27FC236}">
              <a16:creationId xmlns:a16="http://schemas.microsoft.com/office/drawing/2014/main" id="{A9564A25-ED1D-4E4E-9F8B-622DF1C58BBA}"/>
            </a:ext>
          </a:extLst>
        </xdr:cNvPr>
        <xdr:cNvSpPr/>
      </xdr:nvSpPr>
      <xdr:spPr>
        <a:xfrm>
          <a:off x="8699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131255</xdr:rowOff>
    </xdr:from>
    <xdr:to>
      <xdr:col>50</xdr:col>
      <xdr:colOff>114300</xdr:colOff>
      <xdr:row>38</xdr:row>
      <xdr:rowOff>132112</xdr:rowOff>
    </xdr:to>
    <xdr:cxnSp macro="">
      <xdr:nvCxnSpPr>
        <xdr:cNvPr id="135" name="直線コネクタ 134">
          <a:extLst>
            <a:ext uri="{FF2B5EF4-FFF2-40B4-BE49-F238E27FC236}">
              <a16:creationId xmlns:a16="http://schemas.microsoft.com/office/drawing/2014/main" id="{0EDB54D0-EA5E-4D17-92D3-9BA3CBA8DF43}"/>
            </a:ext>
          </a:extLst>
        </xdr:cNvPr>
        <xdr:cNvCxnSpPr/>
      </xdr:nvCxnSpPr>
      <xdr:spPr>
        <a:xfrm>
          <a:off x="8750300" y="664635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81464</xdr:rowOff>
    </xdr:from>
    <xdr:to>
      <xdr:col>41</xdr:col>
      <xdr:colOff>101600</xdr:colOff>
      <xdr:row>39</xdr:row>
      <xdr:rowOff>11614</xdr:rowOff>
    </xdr:to>
    <xdr:sp macro="" textlink="">
      <xdr:nvSpPr>
        <xdr:cNvPr id="136" name="楕円 135">
          <a:extLst>
            <a:ext uri="{FF2B5EF4-FFF2-40B4-BE49-F238E27FC236}">
              <a16:creationId xmlns:a16="http://schemas.microsoft.com/office/drawing/2014/main" id="{4A354E4A-16D7-401E-97C8-91869BF303EB}"/>
            </a:ext>
          </a:extLst>
        </xdr:cNvPr>
        <xdr:cNvSpPr/>
      </xdr:nvSpPr>
      <xdr:spPr>
        <a:xfrm>
          <a:off x="7810500" y="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131255</xdr:rowOff>
    </xdr:from>
    <xdr:to>
      <xdr:col>45</xdr:col>
      <xdr:colOff>177800</xdr:colOff>
      <xdr:row>38</xdr:row>
      <xdr:rowOff>132264</xdr:rowOff>
    </xdr:to>
    <xdr:cxnSp macro="">
      <xdr:nvCxnSpPr>
        <xdr:cNvPr id="137" name="直線コネクタ 136">
          <a:extLst>
            <a:ext uri="{FF2B5EF4-FFF2-40B4-BE49-F238E27FC236}">
              <a16:creationId xmlns:a16="http://schemas.microsoft.com/office/drawing/2014/main" id="{B3076DAB-3BF8-4764-9C19-50E654B7DA9E}"/>
            </a:ext>
          </a:extLst>
        </xdr:cNvPr>
        <xdr:cNvCxnSpPr/>
      </xdr:nvCxnSpPr>
      <xdr:spPr>
        <a:xfrm flipV="1">
          <a:off x="7861300" y="664635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85274</xdr:rowOff>
    </xdr:from>
    <xdr:to>
      <xdr:col>36</xdr:col>
      <xdr:colOff>165100</xdr:colOff>
      <xdr:row>39</xdr:row>
      <xdr:rowOff>15424</xdr:rowOff>
    </xdr:to>
    <xdr:sp macro="" textlink="">
      <xdr:nvSpPr>
        <xdr:cNvPr id="138" name="楕円 137">
          <a:extLst>
            <a:ext uri="{FF2B5EF4-FFF2-40B4-BE49-F238E27FC236}">
              <a16:creationId xmlns:a16="http://schemas.microsoft.com/office/drawing/2014/main" id="{2FA97290-5144-45CF-858B-AC0A620095EB}"/>
            </a:ext>
          </a:extLst>
        </xdr:cNvPr>
        <xdr:cNvSpPr/>
      </xdr:nvSpPr>
      <xdr:spPr>
        <a:xfrm>
          <a:off x="69215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132264</xdr:rowOff>
    </xdr:from>
    <xdr:to>
      <xdr:col>41</xdr:col>
      <xdr:colOff>50800</xdr:colOff>
      <xdr:row>38</xdr:row>
      <xdr:rowOff>136074</xdr:rowOff>
    </xdr:to>
    <xdr:cxnSp macro="">
      <xdr:nvCxnSpPr>
        <xdr:cNvPr id="139" name="直線コネクタ 138">
          <a:extLst>
            <a:ext uri="{FF2B5EF4-FFF2-40B4-BE49-F238E27FC236}">
              <a16:creationId xmlns:a16="http://schemas.microsoft.com/office/drawing/2014/main" id="{5D9CD09A-F7AC-46D5-BAD6-1B708E04C7A5}"/>
            </a:ext>
          </a:extLst>
        </xdr:cNvPr>
        <xdr:cNvCxnSpPr/>
      </xdr:nvCxnSpPr>
      <xdr:spPr>
        <a:xfrm flipV="1">
          <a:off x="6972300" y="66473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a:extLst>
            <a:ext uri="{FF2B5EF4-FFF2-40B4-BE49-F238E27FC236}">
              <a16:creationId xmlns:a16="http://schemas.microsoft.com/office/drawing/2014/main" id="{A1F19F75-D4B7-45F2-9F3D-21312FE716BC}"/>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a:extLst>
            <a:ext uri="{FF2B5EF4-FFF2-40B4-BE49-F238E27FC236}">
              <a16:creationId xmlns:a16="http://schemas.microsoft.com/office/drawing/2014/main" id="{38075D0A-3B31-4251-BACC-92E9AFFEEE52}"/>
            </a:ext>
          </a:extLst>
        </xdr:cNvPr>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a:extLst>
            <a:ext uri="{FF2B5EF4-FFF2-40B4-BE49-F238E27FC236}">
              <a16:creationId xmlns:a16="http://schemas.microsoft.com/office/drawing/2014/main" id="{8B356A08-72FB-4E94-AF5C-4FBDAFF987B9}"/>
            </a:ext>
          </a:extLst>
        </xdr:cNvPr>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a:extLst>
            <a:ext uri="{FF2B5EF4-FFF2-40B4-BE49-F238E27FC236}">
              <a16:creationId xmlns:a16="http://schemas.microsoft.com/office/drawing/2014/main" id="{318303BF-AB72-4275-B686-5BE786B7AD9C}"/>
            </a:ext>
          </a:extLst>
        </xdr:cNvPr>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27989</xdr:rowOff>
    </xdr:from>
    <xdr:ext cx="534377" cy="259045"/>
    <xdr:sp macro="" textlink="">
      <xdr:nvSpPr>
        <xdr:cNvPr id="144" name="n_1mainValue【道路】&#10;一人当たり延長">
          <a:extLst>
            <a:ext uri="{FF2B5EF4-FFF2-40B4-BE49-F238E27FC236}">
              <a16:creationId xmlns:a16="http://schemas.microsoft.com/office/drawing/2014/main" id="{2C7D8A52-4318-4555-9DE2-9073FB011182}"/>
            </a:ext>
          </a:extLst>
        </xdr:cNvPr>
        <xdr:cNvSpPr txBox="1"/>
      </xdr:nvSpPr>
      <xdr:spPr>
        <a:xfrm>
          <a:off x="9359411" y="6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27131</xdr:rowOff>
    </xdr:from>
    <xdr:ext cx="534377" cy="259045"/>
    <xdr:sp macro="" textlink="">
      <xdr:nvSpPr>
        <xdr:cNvPr id="145" name="n_2mainValue【道路】&#10;一人当たり延長">
          <a:extLst>
            <a:ext uri="{FF2B5EF4-FFF2-40B4-BE49-F238E27FC236}">
              <a16:creationId xmlns:a16="http://schemas.microsoft.com/office/drawing/2014/main" id="{BF8010C0-99C3-4DD2-A7C6-DA3F10240D1B}"/>
            </a:ext>
          </a:extLst>
        </xdr:cNvPr>
        <xdr:cNvSpPr txBox="1"/>
      </xdr:nvSpPr>
      <xdr:spPr>
        <a:xfrm>
          <a:off x="8483111" y="63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28141</xdr:rowOff>
    </xdr:from>
    <xdr:ext cx="534377" cy="259045"/>
    <xdr:sp macro="" textlink="">
      <xdr:nvSpPr>
        <xdr:cNvPr id="146" name="n_3mainValue【道路】&#10;一人当たり延長">
          <a:extLst>
            <a:ext uri="{FF2B5EF4-FFF2-40B4-BE49-F238E27FC236}">
              <a16:creationId xmlns:a16="http://schemas.microsoft.com/office/drawing/2014/main" id="{F14E83AA-A75D-4B08-A21C-D72F4DEC85D4}"/>
            </a:ext>
          </a:extLst>
        </xdr:cNvPr>
        <xdr:cNvSpPr txBox="1"/>
      </xdr:nvSpPr>
      <xdr:spPr>
        <a:xfrm>
          <a:off x="7594111" y="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31951</xdr:rowOff>
    </xdr:from>
    <xdr:ext cx="534377" cy="259045"/>
    <xdr:sp macro="" textlink="">
      <xdr:nvSpPr>
        <xdr:cNvPr id="147" name="n_4mainValue【道路】&#10;一人当たり延長">
          <a:extLst>
            <a:ext uri="{FF2B5EF4-FFF2-40B4-BE49-F238E27FC236}">
              <a16:creationId xmlns:a16="http://schemas.microsoft.com/office/drawing/2014/main" id="{0C80F73C-6B6A-4C11-82C0-788A8B287A1F}"/>
            </a:ext>
          </a:extLst>
        </xdr:cNvPr>
        <xdr:cNvSpPr txBox="1"/>
      </xdr:nvSpPr>
      <xdr:spPr>
        <a:xfrm>
          <a:off x="6705111" y="6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DA8E98D-DECD-4A62-8D99-50D6742F50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8A8165D-72E0-4814-B493-CF760D9D89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418781E-4060-4655-8521-F8F41E8CDF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9A2C67D-759B-4618-A49A-40F2F7724C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E1ABC73-C0AF-4461-ACCF-38443B9F38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293372A-BF43-489A-8031-4A03F9432F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47C1510-C481-44FE-8BD4-54D1CAB538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2744B07-4760-4C74-B4D8-19F5DB682C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8650F8B-BCB4-479A-AC27-DBB042999B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43E9670-A15E-40ED-959F-996301F2A1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73A33EA-5DA9-4E4D-954B-03E3A74269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776726F-7006-40CC-A483-664A428F3B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2D5388F-9DDB-4A53-9045-2A841DE385E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659FAAA-5E75-4975-9CF8-9BFE2EA5236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CC6176-FC38-4A5D-B30B-CC6D4FF413F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19B353A-8184-40E8-B70D-3C98425117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49D21E0-C0A0-492C-939E-5A5304CC09B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7023E2A-93CB-4F10-9BA1-204AA73FE19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11DC75E-1EE5-46A7-AA00-5D7E25363C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5CC54B2-EBB0-4A32-BF35-2DD5C332F6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0A16637-AAB5-4009-AE86-C8A89D530F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54640FA-46D2-40F8-93EE-2C0997FA268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144567B-77BA-4C48-A82B-B65D5C7495B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1A187EF-A122-4E60-9EB2-8B1521F927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69F38C8-E96E-4DD6-9085-D9E6069A6B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AC2900D3-F75B-48C1-A7A2-C3B7380B2F51}"/>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63A8125-72B8-4392-B717-AC28294A2FB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F9662225-9E3B-4458-A2F4-725BF8E8799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CAA83F4-C552-4942-9EB1-6DD7C27122C3}"/>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AC7D1F28-208A-4C36-8848-DE2C3F978582}"/>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24D0CBC-8F4B-4980-A907-E24F8E2536F2}"/>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3AFA8AC0-345A-460B-82B1-F0474EAF2535}"/>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7A8BF0E3-BBE4-470D-B1B5-99A703E04BBF}"/>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A8E92CB4-137D-40B8-B6D2-AF21F378D24F}"/>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383A2F98-F609-4D8E-B310-18DE24763043}"/>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F0871EE-814F-442F-8C8A-79060D33F82C}"/>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40A89D-11A7-42E7-8947-E76AF11AEC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5FC8A3-DDD6-4607-A0F5-CE97A01CA4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F00A79-2BD4-4D7E-8386-4D93562377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ACC859-2609-48A1-A558-3F9BC75533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C77B1B4-A502-4DA6-8F90-A249EE46E9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7A3EC032-12BC-44F9-9DEB-366D2DD074F4}"/>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96E46A5-1E4D-4DA6-8093-C33D0F61D546}"/>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1" name="楕円 190">
          <a:extLst>
            <a:ext uri="{FF2B5EF4-FFF2-40B4-BE49-F238E27FC236}">
              <a16:creationId xmlns:a16="http://schemas.microsoft.com/office/drawing/2014/main" id="{21F9369C-5337-4E00-99DE-D3AABAA181B0}"/>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F89BD6FB-E768-46EE-AC1B-C0E8ADF4EA6F}"/>
            </a:ext>
          </a:extLst>
        </xdr:cNvPr>
        <xdr:cNvCxnSpPr/>
      </xdr:nvCxnSpPr>
      <xdr:spPr>
        <a:xfrm>
          <a:off x="3797300" y="105139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3" name="楕円 192">
          <a:extLst>
            <a:ext uri="{FF2B5EF4-FFF2-40B4-BE49-F238E27FC236}">
              <a16:creationId xmlns:a16="http://schemas.microsoft.com/office/drawing/2014/main" id="{AB400BC2-8233-4A92-AA5F-8BA717FF0D7B}"/>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55517</xdr:rowOff>
    </xdr:to>
    <xdr:cxnSp macro="">
      <xdr:nvCxnSpPr>
        <xdr:cNvPr id="194" name="直線コネクタ 193">
          <a:extLst>
            <a:ext uri="{FF2B5EF4-FFF2-40B4-BE49-F238E27FC236}">
              <a16:creationId xmlns:a16="http://schemas.microsoft.com/office/drawing/2014/main" id="{C75DB434-A092-42DC-8D28-2E74B9E4055A}"/>
            </a:ext>
          </a:extLst>
        </xdr:cNvPr>
        <xdr:cNvCxnSpPr/>
      </xdr:nvCxnSpPr>
      <xdr:spPr>
        <a:xfrm>
          <a:off x="2908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5" name="楕円 194">
          <a:extLst>
            <a:ext uri="{FF2B5EF4-FFF2-40B4-BE49-F238E27FC236}">
              <a16:creationId xmlns:a16="http://schemas.microsoft.com/office/drawing/2014/main" id="{978085FB-3265-492D-B6EB-A1DC1369B762}"/>
            </a:ext>
          </a:extLst>
        </xdr:cNvPr>
        <xdr:cNvSpPr/>
      </xdr:nvSpPr>
      <xdr:spPr>
        <a:xfrm>
          <a:off x="1968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29391</xdr:rowOff>
    </xdr:to>
    <xdr:cxnSp macro="">
      <xdr:nvCxnSpPr>
        <xdr:cNvPr id="196" name="直線コネクタ 195">
          <a:extLst>
            <a:ext uri="{FF2B5EF4-FFF2-40B4-BE49-F238E27FC236}">
              <a16:creationId xmlns:a16="http://schemas.microsoft.com/office/drawing/2014/main" id="{EB81BE0A-399A-428A-BCB9-1F75479EC8B3}"/>
            </a:ext>
          </a:extLst>
        </xdr:cNvPr>
        <xdr:cNvCxnSpPr/>
      </xdr:nvCxnSpPr>
      <xdr:spPr>
        <a:xfrm>
          <a:off x="2019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a:extLst>
            <a:ext uri="{FF2B5EF4-FFF2-40B4-BE49-F238E27FC236}">
              <a16:creationId xmlns:a16="http://schemas.microsoft.com/office/drawing/2014/main" id="{7DA87769-8B79-4597-BD8C-B46F76CE695A}"/>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3266</xdr:rowOff>
    </xdr:to>
    <xdr:cxnSp macro="">
      <xdr:nvCxnSpPr>
        <xdr:cNvPr id="198" name="直線コネクタ 197">
          <a:extLst>
            <a:ext uri="{FF2B5EF4-FFF2-40B4-BE49-F238E27FC236}">
              <a16:creationId xmlns:a16="http://schemas.microsoft.com/office/drawing/2014/main" id="{5C8DC9DD-405C-4413-8D8A-92DEA5EB434F}"/>
            </a:ext>
          </a:extLst>
        </xdr:cNvPr>
        <xdr:cNvCxnSpPr/>
      </xdr:nvCxnSpPr>
      <xdr:spPr>
        <a:xfrm>
          <a:off x="1130300" y="104355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868D93C-D816-4D22-AD07-2000DB00D44B}"/>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B42C0D4-5DFF-49D3-B62C-6B1A99ABA21F}"/>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B422ED3-5BE6-4C58-8746-9F700C083567}"/>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32A1FCB-9B93-437E-912A-285577069038}"/>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ED1F32B-ABE0-453F-BA1B-40FFDDDFFE9A}"/>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8191547-95C5-4728-BA2F-CC2CBFEB2BF5}"/>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898093D-27CE-48A8-9C91-23ED544C0971}"/>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76AF432-568E-486D-9FC3-0FC0831EAAFD}"/>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EEE859A-1F7E-4BBF-8F50-61B7F34BEB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F3DF2D9-ADB2-4524-82F7-36091CD027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D3A4CB-8327-41DC-87E9-39D69CABF7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19DC203-7096-4B01-987C-83692E634A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B71E2D0-0A5C-4DE1-890D-D06C7EAA84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D083108-C6D5-40CF-9824-0F843946AB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FC78F90-5F82-4D01-A008-4A1F42054C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EB269BB-A1D1-4FFD-8477-A74ED8E9C3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DA8CDE5-7A6E-475E-8A9E-85CEC0A8F6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C989499-543A-4893-B03F-C33D02BB43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66005419-1F51-4E9F-8BB0-097D453B1A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0A3234B-643A-4486-9FD9-8FAE10D9F11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B0B493D-05E3-4D13-976E-D62AB88677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B8CE153E-0725-4843-A685-026A0B7F8DA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83FAD79-9D10-43DA-9FAF-45751FBC40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7FEEC11-A3AF-4580-A792-BA7448959CD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6EBCE2B-F344-4927-ADF9-DD421F24A4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795E72D-A6EC-4FDF-A7EC-DBFDE1852FC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79F34C8-F8C7-46EC-9006-542AFF20794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7E44C0C-6185-4E0F-88D9-C23E44958AF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4F5F14B-D8C5-4D68-AB5B-9F835AAE7C5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3B9D68-AA5A-4F05-8E4C-D9F4DE4A089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FC9D29D-1D5B-4C87-BB84-E0D51F120B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58635BB-70B3-4A89-907A-43DD233CD02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9D243CC-C432-4C58-88F3-83A8CF76F4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2DAD40B2-CF00-4839-9441-BA788D6F0557}"/>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BF2D59D-BEB6-4AAC-A411-DAF69BCDEBC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9077AC86-56E0-4869-9C5F-E5DD1294E18A}"/>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9A50693-479F-476C-9653-F4BD9DA1AD4F}"/>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37C9FE44-0C48-48AF-AACC-53509D0F9756}"/>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C0D1082-897C-4D7A-B849-E64C05EDAD4D}"/>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3EFFE8E6-45E9-4976-B5DA-E6757F9966A2}"/>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5BA76BF-4C07-4B0A-B12E-740688906A3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FA10B01D-2FBF-4F47-80BE-97E95672969B}"/>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56742E46-3A9B-4B9B-89F1-334BE7B02EC2}"/>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FDCE39B5-439A-4133-8444-D026BE494876}"/>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718E9F6-6980-4963-A89B-535BB7A8AE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DD3FC1-64D9-4096-862B-E5F090255D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ECFF191-6EE4-43B1-B17E-A3FF984D7F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8939341-3AFD-49ED-881B-71E590B7935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AD848A0-E803-4CEA-AFF3-07071681DB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121089</xdr:rowOff>
    </xdr:from>
    <xdr:to>
      <xdr:col>55</xdr:col>
      <xdr:colOff>50800</xdr:colOff>
      <xdr:row>64</xdr:row>
      <xdr:rowOff>51239</xdr:rowOff>
    </xdr:to>
    <xdr:sp macro="" textlink="">
      <xdr:nvSpPr>
        <xdr:cNvPr id="248" name="楕円 247">
          <a:extLst>
            <a:ext uri="{FF2B5EF4-FFF2-40B4-BE49-F238E27FC236}">
              <a16:creationId xmlns:a16="http://schemas.microsoft.com/office/drawing/2014/main" id="{B56EB9F5-EDB2-4549-84B5-44A436813452}"/>
            </a:ext>
          </a:extLst>
        </xdr:cNvPr>
        <xdr:cNvSpPr/>
      </xdr:nvSpPr>
      <xdr:spPr>
        <a:xfrm>
          <a:off x="10426700" y="109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36016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C00F1EDF-2A7F-4642-AEC8-38882DE598B9}"/>
            </a:ext>
          </a:extLst>
        </xdr:cNvPr>
        <xdr:cNvSpPr txBox="1"/>
      </xdr:nvSpPr>
      <xdr:spPr>
        <a:xfrm>
          <a:off x="10515600" y="108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122577</xdr:rowOff>
    </xdr:from>
    <xdr:to>
      <xdr:col>50</xdr:col>
      <xdr:colOff>165100</xdr:colOff>
      <xdr:row>64</xdr:row>
      <xdr:rowOff>52727</xdr:rowOff>
    </xdr:to>
    <xdr:sp macro="" textlink="">
      <xdr:nvSpPr>
        <xdr:cNvPr id="250" name="楕円 249">
          <a:extLst>
            <a:ext uri="{FF2B5EF4-FFF2-40B4-BE49-F238E27FC236}">
              <a16:creationId xmlns:a16="http://schemas.microsoft.com/office/drawing/2014/main" id="{BB714C5C-AECB-4E0D-B9AA-3069A71C30FB}"/>
            </a:ext>
          </a:extLst>
        </xdr:cNvPr>
        <xdr:cNvSpPr/>
      </xdr:nvSpPr>
      <xdr:spPr>
        <a:xfrm>
          <a:off x="9588500" y="10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439</xdr:rowOff>
    </xdr:from>
    <xdr:to>
      <xdr:col>55</xdr:col>
      <xdr:colOff>0</xdr:colOff>
      <xdr:row>64</xdr:row>
      <xdr:rowOff>1927</xdr:rowOff>
    </xdr:to>
    <xdr:cxnSp macro="">
      <xdr:nvCxnSpPr>
        <xdr:cNvPr id="251" name="直線コネクタ 250">
          <a:extLst>
            <a:ext uri="{FF2B5EF4-FFF2-40B4-BE49-F238E27FC236}">
              <a16:creationId xmlns:a16="http://schemas.microsoft.com/office/drawing/2014/main" id="{1FFF64E6-34B1-4C4C-933B-4A505646C649}"/>
            </a:ext>
          </a:extLst>
        </xdr:cNvPr>
        <xdr:cNvCxnSpPr/>
      </xdr:nvCxnSpPr>
      <xdr:spPr>
        <a:xfrm flipV="1">
          <a:off x="9639300" y="10973239"/>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122392</xdr:rowOff>
    </xdr:from>
    <xdr:to>
      <xdr:col>46</xdr:col>
      <xdr:colOff>38100</xdr:colOff>
      <xdr:row>64</xdr:row>
      <xdr:rowOff>52542</xdr:rowOff>
    </xdr:to>
    <xdr:sp macro="" textlink="">
      <xdr:nvSpPr>
        <xdr:cNvPr id="252" name="楕円 251">
          <a:extLst>
            <a:ext uri="{FF2B5EF4-FFF2-40B4-BE49-F238E27FC236}">
              <a16:creationId xmlns:a16="http://schemas.microsoft.com/office/drawing/2014/main" id="{3EDCB0F0-2260-4F94-899B-D84B84F1B1E9}"/>
            </a:ext>
          </a:extLst>
        </xdr:cNvPr>
        <xdr:cNvSpPr/>
      </xdr:nvSpPr>
      <xdr:spPr>
        <a:xfrm>
          <a:off x="8699500" y="10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1742</xdr:rowOff>
    </xdr:from>
    <xdr:to>
      <xdr:col>50</xdr:col>
      <xdr:colOff>114300</xdr:colOff>
      <xdr:row>64</xdr:row>
      <xdr:rowOff>1927</xdr:rowOff>
    </xdr:to>
    <xdr:cxnSp macro="">
      <xdr:nvCxnSpPr>
        <xdr:cNvPr id="253" name="直線コネクタ 252">
          <a:extLst>
            <a:ext uri="{FF2B5EF4-FFF2-40B4-BE49-F238E27FC236}">
              <a16:creationId xmlns:a16="http://schemas.microsoft.com/office/drawing/2014/main" id="{C5394ED5-FA3A-49B1-893D-6F5A957D5ECC}"/>
            </a:ext>
          </a:extLst>
        </xdr:cNvPr>
        <xdr:cNvCxnSpPr/>
      </xdr:nvCxnSpPr>
      <xdr:spPr>
        <a:xfrm>
          <a:off x="8750300" y="10974542"/>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122612</xdr:rowOff>
    </xdr:from>
    <xdr:to>
      <xdr:col>41</xdr:col>
      <xdr:colOff>101600</xdr:colOff>
      <xdr:row>64</xdr:row>
      <xdr:rowOff>52762</xdr:rowOff>
    </xdr:to>
    <xdr:sp macro="" textlink="">
      <xdr:nvSpPr>
        <xdr:cNvPr id="254" name="楕円 253">
          <a:extLst>
            <a:ext uri="{FF2B5EF4-FFF2-40B4-BE49-F238E27FC236}">
              <a16:creationId xmlns:a16="http://schemas.microsoft.com/office/drawing/2014/main" id="{4953ACD3-C9AB-47CA-8A92-5CE682C42F0C}"/>
            </a:ext>
          </a:extLst>
        </xdr:cNvPr>
        <xdr:cNvSpPr/>
      </xdr:nvSpPr>
      <xdr:spPr>
        <a:xfrm>
          <a:off x="7810500" y="109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1742</xdr:rowOff>
    </xdr:from>
    <xdr:to>
      <xdr:col>45</xdr:col>
      <xdr:colOff>177800</xdr:colOff>
      <xdr:row>64</xdr:row>
      <xdr:rowOff>1962</xdr:rowOff>
    </xdr:to>
    <xdr:cxnSp macro="">
      <xdr:nvCxnSpPr>
        <xdr:cNvPr id="255" name="直線コネクタ 254">
          <a:extLst>
            <a:ext uri="{FF2B5EF4-FFF2-40B4-BE49-F238E27FC236}">
              <a16:creationId xmlns:a16="http://schemas.microsoft.com/office/drawing/2014/main" id="{0F9CF488-E70E-4C2D-91EC-42B040567AE8}"/>
            </a:ext>
          </a:extLst>
        </xdr:cNvPr>
        <xdr:cNvCxnSpPr/>
      </xdr:nvCxnSpPr>
      <xdr:spPr>
        <a:xfrm flipV="1">
          <a:off x="7861300" y="10974542"/>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123440</xdr:rowOff>
    </xdr:from>
    <xdr:to>
      <xdr:col>36</xdr:col>
      <xdr:colOff>165100</xdr:colOff>
      <xdr:row>64</xdr:row>
      <xdr:rowOff>53590</xdr:rowOff>
    </xdr:to>
    <xdr:sp macro="" textlink="">
      <xdr:nvSpPr>
        <xdr:cNvPr id="256" name="楕円 255">
          <a:extLst>
            <a:ext uri="{FF2B5EF4-FFF2-40B4-BE49-F238E27FC236}">
              <a16:creationId xmlns:a16="http://schemas.microsoft.com/office/drawing/2014/main" id="{D24F57A5-F364-4A2F-8D04-0F4289DD8E0D}"/>
            </a:ext>
          </a:extLst>
        </xdr:cNvPr>
        <xdr:cNvSpPr/>
      </xdr:nvSpPr>
      <xdr:spPr>
        <a:xfrm>
          <a:off x="6921500" y="10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1962</xdr:rowOff>
    </xdr:from>
    <xdr:to>
      <xdr:col>41</xdr:col>
      <xdr:colOff>50800</xdr:colOff>
      <xdr:row>64</xdr:row>
      <xdr:rowOff>2790</xdr:rowOff>
    </xdr:to>
    <xdr:cxnSp macro="">
      <xdr:nvCxnSpPr>
        <xdr:cNvPr id="257" name="直線コネクタ 256">
          <a:extLst>
            <a:ext uri="{FF2B5EF4-FFF2-40B4-BE49-F238E27FC236}">
              <a16:creationId xmlns:a16="http://schemas.microsoft.com/office/drawing/2014/main" id="{41F02689-927F-474C-A4E3-1D398DC7CA5C}"/>
            </a:ext>
          </a:extLst>
        </xdr:cNvPr>
        <xdr:cNvCxnSpPr/>
      </xdr:nvCxnSpPr>
      <xdr:spPr>
        <a:xfrm flipV="1">
          <a:off x="6972300" y="10974762"/>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FCD62C0-022E-494A-8E12-05B92276F96E}"/>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BE22B3C-2519-4F25-A1AC-2654BA82BF05}"/>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3DE7B63-0FB4-4C33-A4B3-6F722C71AF33}"/>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522378C-7E76-4A9D-8259-2DA2E3BB1A4E}"/>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43854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3C08ED4-872E-4D61-A7F4-49FC1B02FACB}"/>
            </a:ext>
          </a:extLst>
        </xdr:cNvPr>
        <xdr:cNvSpPr txBox="1"/>
      </xdr:nvSpPr>
      <xdr:spPr>
        <a:xfrm>
          <a:off x="9327095" y="110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43669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6620A72-2640-4133-94E2-D9F09F805C25}"/>
            </a:ext>
          </a:extLst>
        </xdr:cNvPr>
        <xdr:cNvSpPr txBox="1"/>
      </xdr:nvSpPr>
      <xdr:spPr>
        <a:xfrm>
          <a:off x="8450795" y="110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43889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FAB8707-D37E-436F-8CDD-5923D581CAC1}"/>
            </a:ext>
          </a:extLst>
        </xdr:cNvPr>
        <xdr:cNvSpPr txBox="1"/>
      </xdr:nvSpPr>
      <xdr:spPr>
        <a:xfrm>
          <a:off x="7561795" y="1101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44717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E80587C-5393-454A-BE38-BD93AFFE7471}"/>
            </a:ext>
          </a:extLst>
        </xdr:cNvPr>
        <xdr:cNvSpPr txBox="1"/>
      </xdr:nvSpPr>
      <xdr:spPr>
        <a:xfrm>
          <a:off x="6672795" y="1101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A1EDC50-7D92-4C51-9BB2-620036CF18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A085F81-9990-4732-9A6C-F1AC4DF5A7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7983BC-29B8-4CE9-8ECD-004678124D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12BB522-3672-4DF4-A76B-E4C43038A9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B4B170F-146F-4EE2-82D0-B08B176C19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6BDDD2B-DE86-4578-9D2F-05F90E2C72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DE69AA9-7154-4E56-8FA0-89A67AB16C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312E1D7-1BAD-4516-B1BA-749052CDF4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F70B59A-4715-4984-A174-A700E574A2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D22A95F-1CDC-4F0C-AC70-D4AF19D287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644A23C-F412-4B07-9AC2-5594DE0F07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1ED2A35-5A1B-4153-9D46-566F9FC466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E3DE79B-1124-4B02-BDA7-2D2B8A4E9C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CCC1FA8-E33E-41B0-A5A0-56A78607E4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EDB2B7E-A6DF-473B-AD47-250D86C1544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75F7327-3343-4B4D-AC8B-94F94233CD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53ED246-5517-4B46-82AD-14C13285B5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D528F33-59DD-4721-A688-5AD688EC2F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801FAAC-F30C-4E25-9B3A-05A2B9FCA7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1D849A6-77D5-4529-984B-DF73D9BD98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73B41CA-8280-49CB-9670-B2765262853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605932A-C303-4A56-A8F7-E7A6E51E4D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69BC09D-B92E-42B6-97DD-4B006FFBD5D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3C2D9FF-F876-4639-A4D1-F7AEAF7E16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DCB7B2E-D658-448D-9841-B035C3DC5718}"/>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18BDA93-A8B3-4A18-A2B8-DB6BF57A43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8431CA8B-9CF0-44E1-A97C-4A0880EC82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91AB9D5B-024F-4822-A237-6CE5FFC47F2F}"/>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D6919A39-47F0-40BC-B9DA-110CCDA96CAA}"/>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7F7BB97F-C2DD-4492-9CAC-A84CBE85BB1A}"/>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9211D772-DEE5-4759-80D7-03BFADB114B5}"/>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469F2960-FD2D-4AAB-9138-33BDB2B1852F}"/>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3913B31-46FB-4D24-8E6D-02E09EAD439D}"/>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627F1F9C-6745-4273-BB2E-3F05A691A958}"/>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6E4D5177-6BA3-4610-9CBC-DD72E1AEBF3F}"/>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EEB78A-EC5F-4DCC-880E-D2ADC9A2C6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5E5EBC-01F1-4928-AA2A-5A94EA6EF6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C5CC72-D930-498D-B3B8-93BF991EBA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48059E-9851-4181-B99C-4C66070457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4FB8700-CC3F-495F-83A7-EE92167AA2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17780</xdr:rowOff>
    </xdr:from>
    <xdr:to>
      <xdr:col>24</xdr:col>
      <xdr:colOff>114300</xdr:colOff>
      <xdr:row>86</xdr:row>
      <xdr:rowOff>119380</xdr:rowOff>
    </xdr:to>
    <xdr:sp macro="" textlink="">
      <xdr:nvSpPr>
        <xdr:cNvPr id="306" name="楕円 305">
          <a:extLst>
            <a:ext uri="{FF2B5EF4-FFF2-40B4-BE49-F238E27FC236}">
              <a16:creationId xmlns:a16="http://schemas.microsoft.com/office/drawing/2014/main" id="{EB28A2AD-5332-48D4-8DDD-A0B81CDF8775}"/>
            </a:ext>
          </a:extLst>
        </xdr:cNvPr>
        <xdr:cNvSpPr/>
      </xdr:nvSpPr>
      <xdr:spPr>
        <a:xfrm>
          <a:off x="4584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104157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6D99374-62F8-4158-B0C3-9680FC99633E}"/>
            </a:ext>
          </a:extLst>
        </xdr:cNvPr>
        <xdr:cNvSpPr txBox="1"/>
      </xdr:nvSpPr>
      <xdr:spPr>
        <a:xfrm>
          <a:off x="4673600" y="1467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160655</xdr:rowOff>
    </xdr:from>
    <xdr:to>
      <xdr:col>20</xdr:col>
      <xdr:colOff>38100</xdr:colOff>
      <xdr:row>86</xdr:row>
      <xdr:rowOff>90805</xdr:rowOff>
    </xdr:to>
    <xdr:sp macro="" textlink="">
      <xdr:nvSpPr>
        <xdr:cNvPr id="308" name="楕円 307">
          <a:extLst>
            <a:ext uri="{FF2B5EF4-FFF2-40B4-BE49-F238E27FC236}">
              <a16:creationId xmlns:a16="http://schemas.microsoft.com/office/drawing/2014/main" id="{E6261B2A-6930-48CB-B1E4-983ED139B1C0}"/>
            </a:ext>
          </a:extLst>
        </xdr:cNvPr>
        <xdr:cNvSpPr/>
      </xdr:nvSpPr>
      <xdr:spPr>
        <a:xfrm>
          <a:off x="3746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40005</xdr:rowOff>
    </xdr:from>
    <xdr:to>
      <xdr:col>24</xdr:col>
      <xdr:colOff>63500</xdr:colOff>
      <xdr:row>86</xdr:row>
      <xdr:rowOff>68580</xdr:rowOff>
    </xdr:to>
    <xdr:cxnSp macro="">
      <xdr:nvCxnSpPr>
        <xdr:cNvPr id="309" name="直線コネクタ 308">
          <a:extLst>
            <a:ext uri="{FF2B5EF4-FFF2-40B4-BE49-F238E27FC236}">
              <a16:creationId xmlns:a16="http://schemas.microsoft.com/office/drawing/2014/main" id="{F69E7311-8091-4601-956A-75672452D73A}"/>
            </a:ext>
          </a:extLst>
        </xdr:cNvPr>
        <xdr:cNvCxnSpPr/>
      </xdr:nvCxnSpPr>
      <xdr:spPr>
        <a:xfrm>
          <a:off x="3797300" y="14784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132080</xdr:rowOff>
    </xdr:from>
    <xdr:to>
      <xdr:col>15</xdr:col>
      <xdr:colOff>101600</xdr:colOff>
      <xdr:row>86</xdr:row>
      <xdr:rowOff>62230</xdr:rowOff>
    </xdr:to>
    <xdr:sp macro="" textlink="">
      <xdr:nvSpPr>
        <xdr:cNvPr id="310" name="楕円 309">
          <a:extLst>
            <a:ext uri="{FF2B5EF4-FFF2-40B4-BE49-F238E27FC236}">
              <a16:creationId xmlns:a16="http://schemas.microsoft.com/office/drawing/2014/main" id="{E06D83D4-14F7-45C5-A384-F4DD747F51F4}"/>
            </a:ext>
          </a:extLst>
        </xdr:cNvPr>
        <xdr:cNvSpPr/>
      </xdr:nvSpPr>
      <xdr:spPr>
        <a:xfrm>
          <a:off x="2857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xdr:rowOff>
    </xdr:from>
    <xdr:to>
      <xdr:col>19</xdr:col>
      <xdr:colOff>177800</xdr:colOff>
      <xdr:row>86</xdr:row>
      <xdr:rowOff>40005</xdr:rowOff>
    </xdr:to>
    <xdr:cxnSp macro="">
      <xdr:nvCxnSpPr>
        <xdr:cNvPr id="311" name="直線コネクタ 310">
          <a:extLst>
            <a:ext uri="{FF2B5EF4-FFF2-40B4-BE49-F238E27FC236}">
              <a16:creationId xmlns:a16="http://schemas.microsoft.com/office/drawing/2014/main" id="{48AA5D74-14C8-4577-9736-7F44319D3D37}"/>
            </a:ext>
          </a:extLst>
        </xdr:cNvPr>
        <xdr:cNvCxnSpPr/>
      </xdr:nvCxnSpPr>
      <xdr:spPr>
        <a:xfrm>
          <a:off x="2908300" y="14756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97789</xdr:rowOff>
    </xdr:from>
    <xdr:to>
      <xdr:col>10</xdr:col>
      <xdr:colOff>165100</xdr:colOff>
      <xdr:row>86</xdr:row>
      <xdr:rowOff>27939</xdr:rowOff>
    </xdr:to>
    <xdr:sp macro="" textlink="">
      <xdr:nvSpPr>
        <xdr:cNvPr id="312" name="楕円 311">
          <a:extLst>
            <a:ext uri="{FF2B5EF4-FFF2-40B4-BE49-F238E27FC236}">
              <a16:creationId xmlns:a16="http://schemas.microsoft.com/office/drawing/2014/main" id="{35775A37-0DB4-4971-9250-A6E391456187}"/>
            </a:ext>
          </a:extLst>
        </xdr:cNvPr>
        <xdr:cNvSpPr/>
      </xdr:nvSpPr>
      <xdr:spPr>
        <a:xfrm>
          <a:off x="196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148589</xdr:rowOff>
    </xdr:from>
    <xdr:to>
      <xdr:col>15</xdr:col>
      <xdr:colOff>50800</xdr:colOff>
      <xdr:row>86</xdr:row>
      <xdr:rowOff>11430</xdr:rowOff>
    </xdr:to>
    <xdr:cxnSp macro="">
      <xdr:nvCxnSpPr>
        <xdr:cNvPr id="313" name="直線コネクタ 312">
          <a:extLst>
            <a:ext uri="{FF2B5EF4-FFF2-40B4-BE49-F238E27FC236}">
              <a16:creationId xmlns:a16="http://schemas.microsoft.com/office/drawing/2014/main" id="{663F3C6D-02D6-486A-B3EC-12D8DA2944EF}"/>
            </a:ext>
          </a:extLst>
        </xdr:cNvPr>
        <xdr:cNvCxnSpPr/>
      </xdr:nvCxnSpPr>
      <xdr:spPr>
        <a:xfrm>
          <a:off x="2019300" y="14721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61595</xdr:rowOff>
    </xdr:from>
    <xdr:to>
      <xdr:col>6</xdr:col>
      <xdr:colOff>38100</xdr:colOff>
      <xdr:row>85</xdr:row>
      <xdr:rowOff>163195</xdr:rowOff>
    </xdr:to>
    <xdr:sp macro="" textlink="">
      <xdr:nvSpPr>
        <xdr:cNvPr id="314" name="楕円 313">
          <a:extLst>
            <a:ext uri="{FF2B5EF4-FFF2-40B4-BE49-F238E27FC236}">
              <a16:creationId xmlns:a16="http://schemas.microsoft.com/office/drawing/2014/main" id="{9E444EEB-1959-4FF7-BDE1-428122F68B59}"/>
            </a:ext>
          </a:extLst>
        </xdr:cNvPr>
        <xdr:cNvSpPr/>
      </xdr:nvSpPr>
      <xdr:spPr>
        <a:xfrm>
          <a:off x="107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112395</xdr:rowOff>
    </xdr:from>
    <xdr:to>
      <xdr:col>10</xdr:col>
      <xdr:colOff>114300</xdr:colOff>
      <xdr:row>85</xdr:row>
      <xdr:rowOff>148589</xdr:rowOff>
    </xdr:to>
    <xdr:cxnSp macro="">
      <xdr:nvCxnSpPr>
        <xdr:cNvPr id="315" name="直線コネクタ 314">
          <a:extLst>
            <a:ext uri="{FF2B5EF4-FFF2-40B4-BE49-F238E27FC236}">
              <a16:creationId xmlns:a16="http://schemas.microsoft.com/office/drawing/2014/main" id="{47DCAA10-EC99-4D0A-9673-233E7958D996}"/>
            </a:ext>
          </a:extLst>
        </xdr:cNvPr>
        <xdr:cNvCxnSpPr/>
      </xdr:nvCxnSpPr>
      <xdr:spPr>
        <a:xfrm>
          <a:off x="1130300" y="146856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ACCE0FFF-F542-4E30-9714-14F4396E84AE}"/>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39309564-FA94-4F60-939C-CDF0BF0FD498}"/>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77312E95-C614-4622-8B40-CEBFA7D64E25}"/>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A1D85619-FB81-4D5D-91FB-2E465FC375D5}"/>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81932</xdr:rowOff>
    </xdr:from>
    <xdr:ext cx="405111" cy="259045"/>
    <xdr:sp macro="" textlink="">
      <xdr:nvSpPr>
        <xdr:cNvPr id="320" name="n_1mainValue【公営住宅】&#10;有形固定資産減価償却率">
          <a:extLst>
            <a:ext uri="{FF2B5EF4-FFF2-40B4-BE49-F238E27FC236}">
              <a16:creationId xmlns:a16="http://schemas.microsoft.com/office/drawing/2014/main" id="{7899B738-007B-43B5-A945-801D76465303}"/>
            </a:ext>
          </a:extLst>
        </xdr:cNvPr>
        <xdr:cNvSpPr txBox="1"/>
      </xdr:nvSpPr>
      <xdr:spPr>
        <a:xfrm>
          <a:off x="35820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53357</xdr:rowOff>
    </xdr:from>
    <xdr:ext cx="405111" cy="259045"/>
    <xdr:sp macro="" textlink="">
      <xdr:nvSpPr>
        <xdr:cNvPr id="321" name="n_2mainValue【公営住宅】&#10;有形固定資産減価償却率">
          <a:extLst>
            <a:ext uri="{FF2B5EF4-FFF2-40B4-BE49-F238E27FC236}">
              <a16:creationId xmlns:a16="http://schemas.microsoft.com/office/drawing/2014/main" id="{66E35F0D-A4D4-46DA-AB06-6091941B38A4}"/>
            </a:ext>
          </a:extLst>
        </xdr:cNvPr>
        <xdr:cNvSpPr txBox="1"/>
      </xdr:nvSpPr>
      <xdr:spPr>
        <a:xfrm>
          <a:off x="2705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19066</xdr:rowOff>
    </xdr:from>
    <xdr:ext cx="405111" cy="259045"/>
    <xdr:sp macro="" textlink="">
      <xdr:nvSpPr>
        <xdr:cNvPr id="322" name="n_3mainValue【公営住宅】&#10;有形固定資産減価償却率">
          <a:extLst>
            <a:ext uri="{FF2B5EF4-FFF2-40B4-BE49-F238E27FC236}">
              <a16:creationId xmlns:a16="http://schemas.microsoft.com/office/drawing/2014/main" id="{20DF570C-1D17-49E2-B80F-948171E52223}"/>
            </a:ext>
          </a:extLst>
        </xdr:cNvPr>
        <xdr:cNvSpPr txBox="1"/>
      </xdr:nvSpPr>
      <xdr:spPr>
        <a:xfrm>
          <a:off x="1816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154322</xdr:rowOff>
    </xdr:from>
    <xdr:ext cx="405111" cy="259045"/>
    <xdr:sp macro="" textlink="">
      <xdr:nvSpPr>
        <xdr:cNvPr id="323" name="n_4mainValue【公営住宅】&#10;有形固定資産減価償却率">
          <a:extLst>
            <a:ext uri="{FF2B5EF4-FFF2-40B4-BE49-F238E27FC236}">
              <a16:creationId xmlns:a16="http://schemas.microsoft.com/office/drawing/2014/main" id="{B44C5FBA-54E4-44B0-87C1-D5A42C7A1D6A}"/>
            </a:ext>
          </a:extLst>
        </xdr:cNvPr>
        <xdr:cNvSpPr txBox="1"/>
      </xdr:nvSpPr>
      <xdr:spPr>
        <a:xfrm>
          <a:off x="927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292AF41-01E8-412A-B280-16A56094B2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3C5AA6B-5525-4E94-B25B-38657F26C3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6180EB2-9F0E-4FF0-9E62-F37544C477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4490F62-780D-4960-BD7A-2204AA845E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E970D7A-448B-41C4-97E3-E2D42EDE8D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7F6AA3A-5ED8-4B34-B004-0397B861AF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C62A276-CD87-4BF5-86B7-690024D1B8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27CA0F6-C839-4C78-8CBB-71C1723B6E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D219A33-2730-448E-90BD-7CC170DC59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951174A-9C4D-4328-B3E9-BCB96975DF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455B988-FFD2-4E40-9F01-270CBF4028A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833FB15-AF66-4D97-9E77-A80EFEC230A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895E8BD-1200-4FF2-BB83-BA8848BD8D2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F02A51D-3027-4F0A-993B-7EC300B6756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C799C88-799D-4A34-8378-89B6790E45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14D1BCEA-F402-41BB-9828-7E52C2BF42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5C23C9F0-C3DF-40FA-BDCA-B2E9298424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F27F378-50E3-4AF3-8F9B-48EA762E4E8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16BE8C2-5ED2-49A6-90FE-0F5D2AF07C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657AD94-ED34-4654-98C7-3E971EE115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A613176-95A2-4842-AB75-78753C3F72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59D81808-E9FC-44A2-8965-708342EC33C5}"/>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DB622CB4-8470-4AB5-B014-92F74949F8DE}"/>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2EEE53F0-9753-437E-8A26-45B9F1C74A88}"/>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9043F9FC-F475-4AFA-9BE7-F5945F733B7E}"/>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2AFFEABD-BC2D-461D-A3B0-AFC5EF4FBF44}"/>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95EBC7DC-0948-4EEA-834B-4DC4AC772FBA}"/>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D05FE12E-815E-4896-9973-42D36C0C736C}"/>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C340C025-9631-4234-BB90-07B7185652D9}"/>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856C9F9D-05E6-4C10-B8B4-543111910402}"/>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7743AA00-24FB-442A-AA68-DEEB3C8C4409}"/>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452A2463-12B9-4A9B-9E3D-EE4524506EB5}"/>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D494B9-8826-4909-892B-59AF9267BD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219554A-C095-4ABF-9A49-A6F852C85D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1C612A2-40F8-4E87-82B0-5E136F029F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5B0FA8-D9B2-4660-8AE0-80358738D3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E7B291-AB76-440B-BCBA-C287872516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117145</xdr:rowOff>
    </xdr:from>
    <xdr:to>
      <xdr:col>55</xdr:col>
      <xdr:colOff>50800</xdr:colOff>
      <xdr:row>85</xdr:row>
      <xdr:rowOff>47295</xdr:rowOff>
    </xdr:to>
    <xdr:sp macro="" textlink="">
      <xdr:nvSpPr>
        <xdr:cNvPr id="361" name="楕円 360">
          <a:extLst>
            <a:ext uri="{FF2B5EF4-FFF2-40B4-BE49-F238E27FC236}">
              <a16:creationId xmlns:a16="http://schemas.microsoft.com/office/drawing/2014/main" id="{056B0A5B-DFE3-45F1-BC52-C9C161E7FA2F}"/>
            </a:ext>
          </a:extLst>
        </xdr:cNvPr>
        <xdr:cNvSpPr/>
      </xdr:nvSpPr>
      <xdr:spPr>
        <a:xfrm>
          <a:off x="10426700" y="145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95572</xdr:rowOff>
    </xdr:from>
    <xdr:ext cx="469744" cy="259045"/>
    <xdr:sp macro="" textlink="">
      <xdr:nvSpPr>
        <xdr:cNvPr id="362" name="【公営住宅】&#10;一人当たり面積該当値テキスト">
          <a:extLst>
            <a:ext uri="{FF2B5EF4-FFF2-40B4-BE49-F238E27FC236}">
              <a16:creationId xmlns:a16="http://schemas.microsoft.com/office/drawing/2014/main" id="{D31BD307-0051-4F3B-8F79-6ADBF802D49C}"/>
            </a:ext>
          </a:extLst>
        </xdr:cNvPr>
        <xdr:cNvSpPr txBox="1"/>
      </xdr:nvSpPr>
      <xdr:spPr>
        <a:xfrm>
          <a:off x="10515600" y="144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63" name="楕円 362">
          <a:extLst>
            <a:ext uri="{FF2B5EF4-FFF2-40B4-BE49-F238E27FC236}">
              <a16:creationId xmlns:a16="http://schemas.microsoft.com/office/drawing/2014/main" id="{AB00C4EF-1509-48B1-AB71-DD94147AAF5A}"/>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167945</xdr:rowOff>
    </xdr:from>
    <xdr:to>
      <xdr:col>55</xdr:col>
      <xdr:colOff>0</xdr:colOff>
      <xdr:row>84</xdr:row>
      <xdr:rowOff>170687</xdr:rowOff>
    </xdr:to>
    <xdr:cxnSp macro="">
      <xdr:nvCxnSpPr>
        <xdr:cNvPr id="364" name="直線コネクタ 363">
          <a:extLst>
            <a:ext uri="{FF2B5EF4-FFF2-40B4-BE49-F238E27FC236}">
              <a16:creationId xmlns:a16="http://schemas.microsoft.com/office/drawing/2014/main" id="{E5E0D2B8-66AF-44CA-BD5B-908CA8E0327B}"/>
            </a:ext>
          </a:extLst>
        </xdr:cNvPr>
        <xdr:cNvCxnSpPr/>
      </xdr:nvCxnSpPr>
      <xdr:spPr>
        <a:xfrm flipV="1">
          <a:off x="9639300" y="1456974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119431</xdr:rowOff>
    </xdr:from>
    <xdr:to>
      <xdr:col>46</xdr:col>
      <xdr:colOff>38100</xdr:colOff>
      <xdr:row>85</xdr:row>
      <xdr:rowOff>49581</xdr:rowOff>
    </xdr:to>
    <xdr:sp macro="" textlink="">
      <xdr:nvSpPr>
        <xdr:cNvPr id="365" name="楕円 364">
          <a:extLst>
            <a:ext uri="{FF2B5EF4-FFF2-40B4-BE49-F238E27FC236}">
              <a16:creationId xmlns:a16="http://schemas.microsoft.com/office/drawing/2014/main" id="{1C877B32-7417-43BB-B797-3C11311EA416}"/>
            </a:ext>
          </a:extLst>
        </xdr:cNvPr>
        <xdr:cNvSpPr/>
      </xdr:nvSpPr>
      <xdr:spPr>
        <a:xfrm>
          <a:off x="8699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170231</xdr:rowOff>
    </xdr:from>
    <xdr:to>
      <xdr:col>50</xdr:col>
      <xdr:colOff>114300</xdr:colOff>
      <xdr:row>84</xdr:row>
      <xdr:rowOff>170687</xdr:rowOff>
    </xdr:to>
    <xdr:cxnSp macro="">
      <xdr:nvCxnSpPr>
        <xdr:cNvPr id="366" name="直線コネクタ 365">
          <a:extLst>
            <a:ext uri="{FF2B5EF4-FFF2-40B4-BE49-F238E27FC236}">
              <a16:creationId xmlns:a16="http://schemas.microsoft.com/office/drawing/2014/main" id="{B427ADC4-39F7-4B6D-B4F1-430D10491937}"/>
            </a:ext>
          </a:extLst>
        </xdr:cNvPr>
        <xdr:cNvCxnSpPr/>
      </xdr:nvCxnSpPr>
      <xdr:spPr>
        <a:xfrm>
          <a:off x="8750300" y="145720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7" name="楕円 366">
          <a:extLst>
            <a:ext uri="{FF2B5EF4-FFF2-40B4-BE49-F238E27FC236}">
              <a16:creationId xmlns:a16="http://schemas.microsoft.com/office/drawing/2014/main" id="{7F658333-31D8-4197-A6CD-4DF1BDBCC85F}"/>
            </a:ext>
          </a:extLst>
        </xdr:cNvPr>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170231</xdr:rowOff>
    </xdr:from>
    <xdr:to>
      <xdr:col>45</xdr:col>
      <xdr:colOff>177800</xdr:colOff>
      <xdr:row>84</xdr:row>
      <xdr:rowOff>170687</xdr:rowOff>
    </xdr:to>
    <xdr:cxnSp macro="">
      <xdr:nvCxnSpPr>
        <xdr:cNvPr id="368" name="直線コネクタ 367">
          <a:extLst>
            <a:ext uri="{FF2B5EF4-FFF2-40B4-BE49-F238E27FC236}">
              <a16:creationId xmlns:a16="http://schemas.microsoft.com/office/drawing/2014/main" id="{B63432AE-09A0-438B-9F4C-6B51397BAE9E}"/>
            </a:ext>
          </a:extLst>
        </xdr:cNvPr>
        <xdr:cNvCxnSpPr/>
      </xdr:nvCxnSpPr>
      <xdr:spPr>
        <a:xfrm flipV="1">
          <a:off x="7861300" y="145720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121259</xdr:rowOff>
    </xdr:from>
    <xdr:to>
      <xdr:col>36</xdr:col>
      <xdr:colOff>165100</xdr:colOff>
      <xdr:row>85</xdr:row>
      <xdr:rowOff>51409</xdr:rowOff>
    </xdr:to>
    <xdr:sp macro="" textlink="">
      <xdr:nvSpPr>
        <xdr:cNvPr id="369" name="楕円 368">
          <a:extLst>
            <a:ext uri="{FF2B5EF4-FFF2-40B4-BE49-F238E27FC236}">
              <a16:creationId xmlns:a16="http://schemas.microsoft.com/office/drawing/2014/main" id="{56123691-172A-49B4-A6DC-0DF9F9C1AB9B}"/>
            </a:ext>
          </a:extLst>
        </xdr:cNvPr>
        <xdr:cNvSpPr/>
      </xdr:nvSpPr>
      <xdr:spPr>
        <a:xfrm>
          <a:off x="6921500" y="14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609</xdr:rowOff>
    </xdr:to>
    <xdr:cxnSp macro="">
      <xdr:nvCxnSpPr>
        <xdr:cNvPr id="370" name="直線コネクタ 369">
          <a:extLst>
            <a:ext uri="{FF2B5EF4-FFF2-40B4-BE49-F238E27FC236}">
              <a16:creationId xmlns:a16="http://schemas.microsoft.com/office/drawing/2014/main" id="{C7A2DB36-83A2-401E-88B6-1C00CDDDD9FB}"/>
            </a:ext>
          </a:extLst>
        </xdr:cNvPr>
        <xdr:cNvCxnSpPr/>
      </xdr:nvCxnSpPr>
      <xdr:spPr>
        <a:xfrm flipV="1">
          <a:off x="6972300" y="145724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3863EA11-6CB4-49E8-9632-5E651F36F566}"/>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C54644B6-ABAF-4B27-98F3-34EF49397E8A}"/>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54DDE105-6DBA-4368-86FE-0901F2282631}"/>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5C98A9D0-F218-4EBF-B60A-00B01A6BFCB1}"/>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41164</xdr:rowOff>
    </xdr:from>
    <xdr:ext cx="469744" cy="259045"/>
    <xdr:sp macro="" textlink="">
      <xdr:nvSpPr>
        <xdr:cNvPr id="375" name="n_1mainValue【公営住宅】&#10;一人当たり面積">
          <a:extLst>
            <a:ext uri="{FF2B5EF4-FFF2-40B4-BE49-F238E27FC236}">
              <a16:creationId xmlns:a16="http://schemas.microsoft.com/office/drawing/2014/main" id="{7750D49A-3257-496E-93B1-C96E1ADD8650}"/>
            </a:ext>
          </a:extLst>
        </xdr:cNvPr>
        <xdr:cNvSpPr txBox="1"/>
      </xdr:nvSpPr>
      <xdr:spPr>
        <a:xfrm>
          <a:off x="9391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40708</xdr:rowOff>
    </xdr:from>
    <xdr:ext cx="469744" cy="259045"/>
    <xdr:sp macro="" textlink="">
      <xdr:nvSpPr>
        <xdr:cNvPr id="376" name="n_2mainValue【公営住宅】&#10;一人当たり面積">
          <a:extLst>
            <a:ext uri="{FF2B5EF4-FFF2-40B4-BE49-F238E27FC236}">
              <a16:creationId xmlns:a16="http://schemas.microsoft.com/office/drawing/2014/main" id="{8341DCB7-D14E-4FA1-8414-5FC4C092D2CF}"/>
            </a:ext>
          </a:extLst>
        </xdr:cNvPr>
        <xdr:cNvSpPr txBox="1"/>
      </xdr:nvSpPr>
      <xdr:spPr>
        <a:xfrm>
          <a:off x="8515427" y="1461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7" name="n_3mainValue【公営住宅】&#10;一人当たり面積">
          <a:extLst>
            <a:ext uri="{FF2B5EF4-FFF2-40B4-BE49-F238E27FC236}">
              <a16:creationId xmlns:a16="http://schemas.microsoft.com/office/drawing/2014/main" id="{994E3EC7-B6C6-4AB2-B575-3135E9062362}"/>
            </a:ext>
          </a:extLst>
        </xdr:cNvPr>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42536</xdr:rowOff>
    </xdr:from>
    <xdr:ext cx="469744" cy="259045"/>
    <xdr:sp macro="" textlink="">
      <xdr:nvSpPr>
        <xdr:cNvPr id="378" name="n_4mainValue【公営住宅】&#10;一人当たり面積">
          <a:extLst>
            <a:ext uri="{FF2B5EF4-FFF2-40B4-BE49-F238E27FC236}">
              <a16:creationId xmlns:a16="http://schemas.microsoft.com/office/drawing/2014/main" id="{ECF5A75A-7759-4FAD-AD38-2B82D6A65CE0}"/>
            </a:ext>
          </a:extLst>
        </xdr:cNvPr>
        <xdr:cNvSpPr txBox="1"/>
      </xdr:nvSpPr>
      <xdr:spPr>
        <a:xfrm>
          <a:off x="6737427" y="146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03C32DB-8B8D-4D49-BC95-4C9C0EE5B7F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D06D091-E276-4C43-AE1B-797E2EEBF1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A76809B-B149-4F5E-B13F-04149F2BAA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36CCDB1-FDC0-4598-B03F-8B4FCD6DA4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40BC794-43B6-45A4-BD36-11444CFBA6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6D04324-C7F3-4DC6-AF3B-D88DB52B60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F9AC60C-DA00-4449-939C-59CFA8D573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9DD4BDF-7586-48C4-A8D1-26B7DF08BE6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61BA6C7-74C5-426B-B525-D1EF6F6B13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342D5DB-79C0-45C9-B696-79F4A0D174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8FBF698-252C-4408-9D07-75D9283AB2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7C295DF-8C31-4927-855E-5E6CBBBA5A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515E7724-4D0D-4AB3-8A53-51D63F0DD0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D59E034-83ED-4CC6-B8F9-C2AA4E9D36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17F6629-874D-483B-9FAB-184EF650C1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972BB24-4FD0-485E-BF32-5691F47E5A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7C2DD2A-7AFD-45AD-8ADC-203609737CF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8219EE1-66CE-477A-8CFB-58255C86CF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F8050E9-8DF9-4DD3-BE6E-0A14B62D65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2079EF4-5F57-4EB4-8DAF-F88F8BBE8E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B418BEC-365A-4BD0-B4CA-ADED57D8C3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B98F877-13EC-46E4-ACEF-E6DF6B4A60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44DB8A2-262A-4B22-9FF8-3ED5E8ECCA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7600711-9182-4CD7-85E1-2722C0D549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D01A047-32BA-4AB3-9DDC-8C10C5820F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0031660-E80D-48EC-86C7-89223B27DF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BBBDCA8-5D7D-4FE8-80F9-D4B4259703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D8322A62-8A1C-4629-AE22-C7548585D8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E70384A-041F-44BB-AA7E-37641EDF6FF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E5E8CDC-7F32-4874-891E-00D65B33BA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A5FC88C-8220-4201-958E-7F07E71096B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7D839B9-92FB-458A-9D04-91EBA7C8C6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B763346-080A-4088-B4C3-29EDC19877E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C4151ED-8649-4148-A4E2-A96A930E85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9F5C4AD2-A1D1-4D96-A0E6-8651661DBC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DBE3A9A-4FD9-42F2-BAF5-FB28998D9AB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7AA5B77-F568-4BEE-BB89-8577F097468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3B6258B-E3DB-46C5-AD61-BF465D8EEE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0D53AC8-44F8-452A-AAF5-7562EDC8853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9A71264-B926-4E1A-BD61-4283020DAB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CEED302-8DA9-417C-80BE-D84E466B28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974C75B-0A55-4E03-8DFC-FB1063DB0BE6}"/>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393AF856-5ED0-48FC-AEA9-9EFDFB02A29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0A7DB64-941A-4C8E-8F4E-55AE3967357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36022E5-E2C7-4ED9-BDD3-D0509CA10AAD}"/>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73A2ACFF-8560-46B4-B9C6-2BD8F1801A9D}"/>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67E3B3B-1C2B-4289-BA68-65632C59FABE}"/>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2AC897AE-FC8A-4251-A26D-CA764F995FAC}"/>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8747849D-33D7-4187-AB9E-91DD116525EC}"/>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A8715FE7-0B2C-4E9C-96DA-6EBCBA6CA766}"/>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3040DDBE-9246-47E8-A513-1555E197E123}"/>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AA570ECB-2334-432C-855D-C2D87880214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DE54C1-E209-4E85-8123-D02E5D9C7B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2A5D728-3AD4-4332-B258-44B12AB70B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B07B0B9-2101-42CB-802A-E25EBE9891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1688D29-D32E-41E6-9A1D-84DFF10EE0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63CBC65-3949-4927-BB65-7C4DF1588E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36" name="楕円 435">
          <a:extLst>
            <a:ext uri="{FF2B5EF4-FFF2-40B4-BE49-F238E27FC236}">
              <a16:creationId xmlns:a16="http://schemas.microsoft.com/office/drawing/2014/main" id="{0C964176-F706-4207-B70C-7647E895BF6F}"/>
            </a:ext>
          </a:extLst>
        </xdr:cNvPr>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129920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F603399-DA92-4C3D-BA96-EE543D039A1C}"/>
            </a:ext>
          </a:extLst>
        </xdr:cNvPr>
        <xdr:cNvSpPr txBox="1"/>
      </xdr:nvSpPr>
      <xdr:spPr>
        <a:xfrm>
          <a:off x="16357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38" name="楕円 437">
          <a:extLst>
            <a:ext uri="{FF2B5EF4-FFF2-40B4-BE49-F238E27FC236}">
              <a16:creationId xmlns:a16="http://schemas.microsoft.com/office/drawing/2014/main" id="{3B579E2D-24C0-44DE-B0CB-C9CE978E8197}"/>
            </a:ext>
          </a:extLst>
        </xdr:cNvPr>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157843</xdr:rowOff>
    </xdr:to>
    <xdr:cxnSp macro="">
      <xdr:nvCxnSpPr>
        <xdr:cNvPr id="439" name="直線コネクタ 438">
          <a:extLst>
            <a:ext uri="{FF2B5EF4-FFF2-40B4-BE49-F238E27FC236}">
              <a16:creationId xmlns:a16="http://schemas.microsoft.com/office/drawing/2014/main" id="{E9896F16-4516-4B3A-A0E1-EDCB9229CDF1}"/>
            </a:ext>
          </a:extLst>
        </xdr:cNvPr>
        <xdr:cNvCxnSpPr/>
      </xdr:nvCxnSpPr>
      <xdr:spPr>
        <a:xfrm>
          <a:off x="15481300" y="64606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40" name="楕円 439">
          <a:extLst>
            <a:ext uri="{FF2B5EF4-FFF2-40B4-BE49-F238E27FC236}">
              <a16:creationId xmlns:a16="http://schemas.microsoft.com/office/drawing/2014/main" id="{00ACCDDF-9250-4FCD-9C4A-2C2308FD9FBC}"/>
            </a:ext>
          </a:extLst>
        </xdr:cNvPr>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117022</xdr:rowOff>
    </xdr:to>
    <xdr:cxnSp macro="">
      <xdr:nvCxnSpPr>
        <xdr:cNvPr id="441" name="直線コネクタ 440">
          <a:extLst>
            <a:ext uri="{FF2B5EF4-FFF2-40B4-BE49-F238E27FC236}">
              <a16:creationId xmlns:a16="http://schemas.microsoft.com/office/drawing/2014/main" id="{D2823D8D-576C-449F-B180-78C1BE30D9E3}"/>
            </a:ext>
          </a:extLst>
        </xdr:cNvPr>
        <xdr:cNvCxnSpPr/>
      </xdr:nvCxnSpPr>
      <xdr:spPr>
        <a:xfrm>
          <a:off x="14592300" y="638556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442" name="楕円 441">
          <a:extLst>
            <a:ext uri="{FF2B5EF4-FFF2-40B4-BE49-F238E27FC236}">
              <a16:creationId xmlns:a16="http://schemas.microsoft.com/office/drawing/2014/main" id="{DA2588AE-8FE1-4B17-B292-CE297B3B7160}"/>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40</xdr:row>
      <xdr:rowOff>68035</xdr:rowOff>
    </xdr:to>
    <xdr:cxnSp macro="">
      <xdr:nvCxnSpPr>
        <xdr:cNvPr id="443" name="直線コネクタ 442">
          <a:extLst>
            <a:ext uri="{FF2B5EF4-FFF2-40B4-BE49-F238E27FC236}">
              <a16:creationId xmlns:a16="http://schemas.microsoft.com/office/drawing/2014/main" id="{03203477-32A4-4E4D-BC49-843252DD1A84}"/>
            </a:ext>
          </a:extLst>
        </xdr:cNvPr>
        <xdr:cNvCxnSpPr/>
      </xdr:nvCxnSpPr>
      <xdr:spPr>
        <a:xfrm flipV="1">
          <a:off x="13703300" y="6385560"/>
          <a:ext cx="889000" cy="5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444" name="楕円 443">
          <a:extLst>
            <a:ext uri="{FF2B5EF4-FFF2-40B4-BE49-F238E27FC236}">
              <a16:creationId xmlns:a16="http://schemas.microsoft.com/office/drawing/2014/main" id="{BAA47800-3E2A-452A-91DC-AD45CC607F22}"/>
            </a:ext>
          </a:extLst>
        </xdr:cNvPr>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68035</xdr:rowOff>
    </xdr:to>
    <xdr:cxnSp macro="">
      <xdr:nvCxnSpPr>
        <xdr:cNvPr id="445" name="直線コネクタ 444">
          <a:extLst>
            <a:ext uri="{FF2B5EF4-FFF2-40B4-BE49-F238E27FC236}">
              <a16:creationId xmlns:a16="http://schemas.microsoft.com/office/drawing/2014/main" id="{E499E023-B5E8-43BB-89BD-7CEB442A026C}"/>
            </a:ext>
          </a:extLst>
        </xdr:cNvPr>
        <xdr:cNvCxnSpPr/>
      </xdr:nvCxnSpPr>
      <xdr:spPr>
        <a:xfrm>
          <a:off x="12814300" y="68901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1267359-FCFA-44F4-A09F-E5C37EFBDF3E}"/>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CA8DCE2-2F88-4918-8624-82F3F0107B76}"/>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8FD15A9-7DE4-42B2-8993-86A32FE71692}"/>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3B26F8C-DA3E-4934-8948-8736D4C40CC6}"/>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9688226-30F7-4E11-B5C4-3993D6A1BC5B}"/>
            </a:ext>
          </a:extLst>
        </xdr:cNvPr>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8816351-C391-4225-AFBD-A3017A14EE74}"/>
            </a:ext>
          </a:extLst>
        </xdr:cNvPr>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055AFB7-F6D8-4E8B-84A5-D458376A9CB6}"/>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57B031C-9539-4919-B446-DF5DD1B85EA0}"/>
            </a:ext>
          </a:extLst>
        </xdr:cNvPr>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0489B87-18B7-4865-998A-F84D4CB6AC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970C1A1-3913-485C-A70E-4D3C5EF95A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74C1EC6-BC87-4F29-89BA-16121F15E1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7C8293F-72E1-4233-BD0E-524B0E29F7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2554D28-AC27-46EA-87ED-C622E38979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EF36122-E517-4CA5-96B8-2DA53AAC40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1189D6D-96B1-44C0-875A-4A3D53D267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773864B-3207-4F16-B8B0-673FF233F7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1AC0333-B118-4550-9049-A8FE518493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6939FCC-1147-440E-A628-4F29A50CC8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E1036D7-921E-4204-B517-C5093A52C2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30600038-05CD-4585-8122-6AF55193F67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B2F22F2-619F-43B9-B871-CA10559DD0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ADCD122-BDD1-408E-8B2B-82316824F6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C37B82F3-DE1D-43F7-8C91-98F1D22560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1B31E30B-11A1-4B7C-B151-C25F8BF7F0D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C9A320F7-E3C3-4D1B-8273-5B0028150B9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A349579C-D665-4E75-AA1F-4C8CE7223D5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12526B4D-6499-4A75-B15B-9BD2BD6AEF9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A740B65-6C67-49B5-8CAA-5552638E51F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405F845-6B59-49F9-A9DA-0F1BC64F12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9D27DE7-3714-4CFD-A958-D1B7860374F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FA6278B9-2F19-49F8-B44A-ED94037134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F556196E-DEEB-4DF2-9818-96C2EA36B477}"/>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A5D0A78-0010-498F-8AAC-F0F111E4353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BAE94B4-C21E-424B-BB9D-F3566DC38FD4}"/>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1656111-5AA1-44ED-8A60-FFD38AA3965B}"/>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FCB52325-4CE8-43D8-9B8B-9ADCA5B4723E}"/>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C085BBC-83A1-4D58-B849-A0A4ADE59FDB}"/>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9249A0AD-120F-4CA2-86FD-A3C8071FDC2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AD397D11-E6D8-4CED-906D-8AACEA8DC24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09E49927-EDF5-4BCE-8DC1-0485C8468004}"/>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E5C40F88-EFD5-4571-9ADF-7B97096CA259}"/>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1373A73E-1EB8-49EF-9673-037651BA9B3D}"/>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F9A280-CFCC-4A0E-803A-B0870926E8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28F2BC-6842-408F-946E-855AEA7EFB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6E8C883-0A55-49A5-8101-0FD5E5BC62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C15B886-945E-482E-8C82-6BC3B5B92E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C2EABFF-C55D-45CC-ACF3-8ADF893AAA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38735</xdr:rowOff>
    </xdr:from>
    <xdr:to>
      <xdr:col>116</xdr:col>
      <xdr:colOff>114300</xdr:colOff>
      <xdr:row>36</xdr:row>
      <xdr:rowOff>140335</xdr:rowOff>
    </xdr:to>
    <xdr:sp macro="" textlink="">
      <xdr:nvSpPr>
        <xdr:cNvPr id="493" name="楕円 492">
          <a:extLst>
            <a:ext uri="{FF2B5EF4-FFF2-40B4-BE49-F238E27FC236}">
              <a16:creationId xmlns:a16="http://schemas.microsoft.com/office/drawing/2014/main" id="{D968A9B3-793B-4E4C-917E-B7879CBB45CC}"/>
            </a:ext>
          </a:extLst>
        </xdr:cNvPr>
        <xdr:cNvSpPr/>
      </xdr:nvSpPr>
      <xdr:spPr>
        <a:xfrm>
          <a:off x="22110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61612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2FA25FD-7012-4FB1-9818-BC938E059331}"/>
            </a:ext>
          </a:extLst>
        </xdr:cNvPr>
        <xdr:cNvSpPr txBox="1"/>
      </xdr:nvSpPr>
      <xdr:spPr>
        <a:xfrm>
          <a:off x="22199600"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50165</xdr:rowOff>
    </xdr:from>
    <xdr:to>
      <xdr:col>112</xdr:col>
      <xdr:colOff>38100</xdr:colOff>
      <xdr:row>36</xdr:row>
      <xdr:rowOff>151765</xdr:rowOff>
    </xdr:to>
    <xdr:sp macro="" textlink="">
      <xdr:nvSpPr>
        <xdr:cNvPr id="495" name="楕円 494">
          <a:extLst>
            <a:ext uri="{FF2B5EF4-FFF2-40B4-BE49-F238E27FC236}">
              <a16:creationId xmlns:a16="http://schemas.microsoft.com/office/drawing/2014/main" id="{FA74098F-E20E-47D2-9256-91BD90C5FCD0}"/>
            </a:ext>
          </a:extLst>
        </xdr:cNvPr>
        <xdr:cNvSpPr/>
      </xdr:nvSpPr>
      <xdr:spPr>
        <a:xfrm>
          <a:off x="2127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89535</xdr:rowOff>
    </xdr:from>
    <xdr:to>
      <xdr:col>116</xdr:col>
      <xdr:colOff>63500</xdr:colOff>
      <xdr:row>36</xdr:row>
      <xdr:rowOff>100965</xdr:rowOff>
    </xdr:to>
    <xdr:cxnSp macro="">
      <xdr:nvCxnSpPr>
        <xdr:cNvPr id="496" name="直線コネクタ 495">
          <a:extLst>
            <a:ext uri="{FF2B5EF4-FFF2-40B4-BE49-F238E27FC236}">
              <a16:creationId xmlns:a16="http://schemas.microsoft.com/office/drawing/2014/main" id="{3893B2CD-69B1-4FF0-B405-F358D74EAA56}"/>
            </a:ext>
          </a:extLst>
        </xdr:cNvPr>
        <xdr:cNvCxnSpPr/>
      </xdr:nvCxnSpPr>
      <xdr:spPr>
        <a:xfrm flipV="1">
          <a:off x="21323300" y="62617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120650</xdr:rowOff>
    </xdr:from>
    <xdr:to>
      <xdr:col>107</xdr:col>
      <xdr:colOff>101600</xdr:colOff>
      <xdr:row>37</xdr:row>
      <xdr:rowOff>50800</xdr:rowOff>
    </xdr:to>
    <xdr:sp macro="" textlink="">
      <xdr:nvSpPr>
        <xdr:cNvPr id="497" name="楕円 496">
          <a:extLst>
            <a:ext uri="{FF2B5EF4-FFF2-40B4-BE49-F238E27FC236}">
              <a16:creationId xmlns:a16="http://schemas.microsoft.com/office/drawing/2014/main" id="{A626B02D-EE0D-441A-ADBF-4AD88E35E6B6}"/>
            </a:ext>
          </a:extLst>
        </xdr:cNvPr>
        <xdr:cNvSpPr/>
      </xdr:nvSpPr>
      <xdr:spPr>
        <a:xfrm>
          <a:off x="2038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100965</xdr:rowOff>
    </xdr:from>
    <xdr:to>
      <xdr:col>111</xdr:col>
      <xdr:colOff>177800</xdr:colOff>
      <xdr:row>37</xdr:row>
      <xdr:rowOff>0</xdr:rowOff>
    </xdr:to>
    <xdr:cxnSp macro="">
      <xdr:nvCxnSpPr>
        <xdr:cNvPr id="498" name="直線コネクタ 497">
          <a:extLst>
            <a:ext uri="{FF2B5EF4-FFF2-40B4-BE49-F238E27FC236}">
              <a16:creationId xmlns:a16="http://schemas.microsoft.com/office/drawing/2014/main" id="{0031353B-D5C4-41CC-A48B-84ECF7A4AFBD}"/>
            </a:ext>
          </a:extLst>
        </xdr:cNvPr>
        <xdr:cNvCxnSpPr/>
      </xdr:nvCxnSpPr>
      <xdr:spPr>
        <a:xfrm flipV="1">
          <a:off x="20434300" y="6273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99" name="楕円 498">
          <a:extLst>
            <a:ext uri="{FF2B5EF4-FFF2-40B4-BE49-F238E27FC236}">
              <a16:creationId xmlns:a16="http://schemas.microsoft.com/office/drawing/2014/main" id="{C9EE1AA2-598F-4CD2-A26E-0CE2C9481BB5}"/>
            </a:ext>
          </a:extLst>
        </xdr:cNvPr>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0</xdr:rowOff>
    </xdr:from>
    <xdr:to>
      <xdr:col>107</xdr:col>
      <xdr:colOff>50800</xdr:colOff>
      <xdr:row>38</xdr:row>
      <xdr:rowOff>45720</xdr:rowOff>
    </xdr:to>
    <xdr:cxnSp macro="">
      <xdr:nvCxnSpPr>
        <xdr:cNvPr id="500" name="直線コネクタ 499">
          <a:extLst>
            <a:ext uri="{FF2B5EF4-FFF2-40B4-BE49-F238E27FC236}">
              <a16:creationId xmlns:a16="http://schemas.microsoft.com/office/drawing/2014/main" id="{1B1F9CC2-879E-42FB-B525-DCFE7F0C261A}"/>
            </a:ext>
          </a:extLst>
        </xdr:cNvPr>
        <xdr:cNvCxnSpPr/>
      </xdr:nvCxnSpPr>
      <xdr:spPr>
        <a:xfrm flipV="1">
          <a:off x="19545300" y="6343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170180</xdr:rowOff>
    </xdr:from>
    <xdr:to>
      <xdr:col>98</xdr:col>
      <xdr:colOff>38100</xdr:colOff>
      <xdr:row>38</xdr:row>
      <xdr:rowOff>100330</xdr:rowOff>
    </xdr:to>
    <xdr:sp macro="" textlink="">
      <xdr:nvSpPr>
        <xdr:cNvPr id="501" name="楕円 500">
          <a:extLst>
            <a:ext uri="{FF2B5EF4-FFF2-40B4-BE49-F238E27FC236}">
              <a16:creationId xmlns:a16="http://schemas.microsoft.com/office/drawing/2014/main" id="{EED2709B-E053-415C-9755-AC73CF6302FB}"/>
            </a:ext>
          </a:extLst>
        </xdr:cNvPr>
        <xdr:cNvSpPr/>
      </xdr:nvSpPr>
      <xdr:spPr>
        <a:xfrm>
          <a:off x="18605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49530</xdr:rowOff>
    </xdr:to>
    <xdr:cxnSp macro="">
      <xdr:nvCxnSpPr>
        <xdr:cNvPr id="502" name="直線コネクタ 501">
          <a:extLst>
            <a:ext uri="{FF2B5EF4-FFF2-40B4-BE49-F238E27FC236}">
              <a16:creationId xmlns:a16="http://schemas.microsoft.com/office/drawing/2014/main" id="{0A063069-9117-493D-853C-E99204015052}"/>
            </a:ext>
          </a:extLst>
        </xdr:cNvPr>
        <xdr:cNvCxnSpPr/>
      </xdr:nvCxnSpPr>
      <xdr:spPr>
        <a:xfrm flipV="1">
          <a:off x="18656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8C2E9E9-1140-4CC8-8D37-9E84CC3D50AF}"/>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0E59397-880A-43B6-928A-77B3FA6CB3AE}"/>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CF3A9D38-1F10-4CCB-92FB-7457B8716DE7}"/>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BCE2DAFD-7408-47F6-9906-7E3F1BDCBC7B}"/>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168292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439D6A0-C9D0-4CDA-AFB2-C1FAED333420}"/>
            </a:ext>
          </a:extLst>
        </xdr:cNvPr>
        <xdr:cNvSpPr txBox="1"/>
      </xdr:nvSpPr>
      <xdr:spPr>
        <a:xfrm>
          <a:off x="21075727"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67327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1DD01C2-6BEF-41ED-9CB6-68AB5FA9C829}"/>
            </a:ext>
          </a:extLst>
        </xdr:cNvPr>
        <xdr:cNvSpPr txBox="1"/>
      </xdr:nvSpPr>
      <xdr:spPr>
        <a:xfrm>
          <a:off x="20199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5ED3DCF-AC46-4D95-9906-AB320EF09393}"/>
            </a:ext>
          </a:extLst>
        </xdr:cNvPr>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116857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357A24F-0156-4D6C-A5A9-B91773CD934F}"/>
            </a:ext>
          </a:extLst>
        </xdr:cNvPr>
        <xdr:cNvSpPr txBox="1"/>
      </xdr:nvSpPr>
      <xdr:spPr>
        <a:xfrm>
          <a:off x="18421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2C97FC9-5C96-41ED-816D-FAAC778693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1A58F3E-B49E-40A9-B43C-1A82340CF9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6C4032D-2246-4187-9039-31CA2058CC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09F843D-8236-48DE-89B5-ECFF90375F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CEB152D-3971-4391-B0CE-F70786955E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767C9BE-5917-4B55-BCCE-8A56696E27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12B284D-CBCB-41A6-998E-0C9418A3B4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C090412-C338-4D90-AC90-F974C3CF22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56BB87E-79AC-4E56-9363-BCAAF7256A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8B3FA9E-38D9-4F30-95C0-61CC89355C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763EFA6-0BC2-4EE9-B881-C8B9A4502A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EB063E5-C9DF-480E-9B2A-FB8E7F4D46A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720983F-B14F-4622-AAB3-F7FCB1CB9C4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361A824-337B-429C-B24C-FAA495C49CB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F97CC8E-117C-4455-BA0F-4B97DBBF7F8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75203C4-69A4-4DB5-9C6A-797AF67667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5AB67DF-6A95-4561-9DC4-ABCF0258EE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F609EE3-9DB8-448B-ACA3-66DF7BD9A2E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EB710C3-460C-4D46-A390-532D628F3B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7CDD4BF-2A05-49EF-B208-49B142AC92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06322A2-AF64-44AB-86DD-192DEE8A5F7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9FCDDA6-37CE-4103-BBD2-48B45062D8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0EE865E-DEF8-40D9-A85D-7445D92F75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D8AEEB5-5B36-4FAE-B434-CF08862228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CAB4B7D-7C5E-44AD-AEC8-E684D979F643}"/>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AE9965D-A5F2-45C7-9D5D-80DC2E149BE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7AAA1B16-7348-47E9-B2D8-0F8B94A5CC26}"/>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30D0C8F-267B-48B3-85FA-E5C02F5C74FB}"/>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E8F4BF0E-D0D9-4EAD-AF3E-D7F45C9CC53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35AAA2E-3D23-4AEE-8BD9-B487CE76A994}"/>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6F5A99A3-6B71-4744-8121-F1B272047BE7}"/>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75A14FCE-4244-40AC-86D1-36D2FD799EB6}"/>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07FF787D-5DDC-4C12-9A5B-5225546E10AD}"/>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75CBB9C8-F5ED-42BB-81AA-B9FDD302114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DCA52B18-31C8-49CE-A700-E4BE7D4501BA}"/>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4DBDDC8-9FA4-4D84-90E7-80C9F0B618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A65CBBA-5BDC-438B-BCF1-7B6E25DC7F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25637EC-9359-4842-8A25-4545BBF194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51F015C-4684-4017-9ED3-C62C7FAE0A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F40F22B-DC0A-4792-979D-0AB1B7EC17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51" name="楕円 550">
          <a:extLst>
            <a:ext uri="{FF2B5EF4-FFF2-40B4-BE49-F238E27FC236}">
              <a16:creationId xmlns:a16="http://schemas.microsoft.com/office/drawing/2014/main" id="{A1EE09C1-CC14-4D2B-91B8-C82F8C30F3A4}"/>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C1F1DBB-DEB1-436F-AFD9-757CF922B867}"/>
            </a:ext>
          </a:extLst>
        </xdr:cNvPr>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553" name="楕円 552">
          <a:extLst>
            <a:ext uri="{FF2B5EF4-FFF2-40B4-BE49-F238E27FC236}">
              <a16:creationId xmlns:a16="http://schemas.microsoft.com/office/drawing/2014/main" id="{D115FA14-B678-4786-AA4A-24102A4B72F4}"/>
            </a:ext>
          </a:extLst>
        </xdr:cNvPr>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104775</xdr:rowOff>
    </xdr:to>
    <xdr:cxnSp macro="">
      <xdr:nvCxnSpPr>
        <xdr:cNvPr id="554" name="直線コネクタ 553">
          <a:extLst>
            <a:ext uri="{FF2B5EF4-FFF2-40B4-BE49-F238E27FC236}">
              <a16:creationId xmlns:a16="http://schemas.microsoft.com/office/drawing/2014/main" id="{67F4464F-F90B-4261-85E8-D1FC80308584}"/>
            </a:ext>
          </a:extLst>
        </xdr:cNvPr>
        <xdr:cNvCxnSpPr/>
      </xdr:nvCxnSpPr>
      <xdr:spPr>
        <a:xfrm>
          <a:off x="15481300" y="10180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55" name="楕円 554">
          <a:extLst>
            <a:ext uri="{FF2B5EF4-FFF2-40B4-BE49-F238E27FC236}">
              <a16:creationId xmlns:a16="http://schemas.microsoft.com/office/drawing/2014/main" id="{91119CFB-CCB9-4316-84B6-BDCA55FA279C}"/>
            </a:ext>
          </a:extLst>
        </xdr:cNvPr>
        <xdr:cNvSpPr/>
      </xdr:nvSpPr>
      <xdr:spPr>
        <a:xfrm>
          <a:off x="1454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64770</xdr:rowOff>
    </xdr:to>
    <xdr:cxnSp macro="">
      <xdr:nvCxnSpPr>
        <xdr:cNvPr id="556" name="直線コネクタ 555">
          <a:extLst>
            <a:ext uri="{FF2B5EF4-FFF2-40B4-BE49-F238E27FC236}">
              <a16:creationId xmlns:a16="http://schemas.microsoft.com/office/drawing/2014/main" id="{EA6C854D-DF08-43B9-9B78-A4739ED830C8}"/>
            </a:ext>
          </a:extLst>
        </xdr:cNvPr>
        <xdr:cNvCxnSpPr/>
      </xdr:nvCxnSpPr>
      <xdr:spPr>
        <a:xfrm>
          <a:off x="14592300" y="1011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84455</xdr:rowOff>
    </xdr:from>
    <xdr:to>
      <xdr:col>72</xdr:col>
      <xdr:colOff>38100</xdr:colOff>
      <xdr:row>59</xdr:row>
      <xdr:rowOff>14605</xdr:rowOff>
    </xdr:to>
    <xdr:sp macro="" textlink="">
      <xdr:nvSpPr>
        <xdr:cNvPr id="557" name="楕円 556">
          <a:extLst>
            <a:ext uri="{FF2B5EF4-FFF2-40B4-BE49-F238E27FC236}">
              <a16:creationId xmlns:a16="http://schemas.microsoft.com/office/drawing/2014/main" id="{8225EEA0-F9D9-407F-A961-616A89A4E0E3}"/>
            </a:ext>
          </a:extLst>
        </xdr:cNvPr>
        <xdr:cNvSpPr/>
      </xdr:nvSpPr>
      <xdr:spPr>
        <a:xfrm>
          <a:off x="13652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59</xdr:row>
      <xdr:rowOff>3810</xdr:rowOff>
    </xdr:to>
    <xdr:cxnSp macro="">
      <xdr:nvCxnSpPr>
        <xdr:cNvPr id="558" name="直線コネクタ 557">
          <a:extLst>
            <a:ext uri="{FF2B5EF4-FFF2-40B4-BE49-F238E27FC236}">
              <a16:creationId xmlns:a16="http://schemas.microsoft.com/office/drawing/2014/main" id="{69B9143C-BA3A-4E35-9957-86E2A94E9A3E}"/>
            </a:ext>
          </a:extLst>
        </xdr:cNvPr>
        <xdr:cNvCxnSpPr/>
      </xdr:nvCxnSpPr>
      <xdr:spPr>
        <a:xfrm>
          <a:off x="13703300" y="10079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59" name="楕円 558">
          <a:extLst>
            <a:ext uri="{FF2B5EF4-FFF2-40B4-BE49-F238E27FC236}">
              <a16:creationId xmlns:a16="http://schemas.microsoft.com/office/drawing/2014/main" id="{1307E2DC-5ABE-4F6E-98FF-38E2E97DFBCB}"/>
            </a:ext>
          </a:extLst>
        </xdr:cNvPr>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135255</xdr:rowOff>
    </xdr:to>
    <xdr:cxnSp macro="">
      <xdr:nvCxnSpPr>
        <xdr:cNvPr id="560" name="直線コネクタ 559">
          <a:extLst>
            <a:ext uri="{FF2B5EF4-FFF2-40B4-BE49-F238E27FC236}">
              <a16:creationId xmlns:a16="http://schemas.microsoft.com/office/drawing/2014/main" id="{2897E212-9199-4634-AAE1-C724B9973201}"/>
            </a:ext>
          </a:extLst>
        </xdr:cNvPr>
        <xdr:cNvCxnSpPr/>
      </xdr:nvCxnSpPr>
      <xdr:spPr>
        <a:xfrm>
          <a:off x="12814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ECE07172-510F-4CC7-9E68-6F5A10868E72}"/>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a:extLst>
            <a:ext uri="{FF2B5EF4-FFF2-40B4-BE49-F238E27FC236}">
              <a16:creationId xmlns:a16="http://schemas.microsoft.com/office/drawing/2014/main" id="{D4026EAD-1487-49C1-9F10-70A6952959F3}"/>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a:extLst>
            <a:ext uri="{FF2B5EF4-FFF2-40B4-BE49-F238E27FC236}">
              <a16:creationId xmlns:a16="http://schemas.microsoft.com/office/drawing/2014/main" id="{6353F4B4-D20B-4FE0-AF67-631F6CBC876A}"/>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D4DD2DF4-B1D9-46E6-9D7D-BB44010888C2}"/>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565" name="n_1mainValue【学校施設】&#10;有形固定資産減価償却率">
          <a:extLst>
            <a:ext uri="{FF2B5EF4-FFF2-40B4-BE49-F238E27FC236}">
              <a16:creationId xmlns:a16="http://schemas.microsoft.com/office/drawing/2014/main" id="{9C137209-EE77-4DEE-925B-40B084E11DEE}"/>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66" name="n_2mainValue【学校施設】&#10;有形固定資産減価償却率">
          <a:extLst>
            <a:ext uri="{FF2B5EF4-FFF2-40B4-BE49-F238E27FC236}">
              <a16:creationId xmlns:a16="http://schemas.microsoft.com/office/drawing/2014/main" id="{1937292B-47D7-44E4-8891-41AD1469B3CE}"/>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31132</xdr:rowOff>
    </xdr:from>
    <xdr:ext cx="405111" cy="259045"/>
    <xdr:sp macro="" textlink="">
      <xdr:nvSpPr>
        <xdr:cNvPr id="567" name="n_3mainValue【学校施設】&#10;有形固定資産減価償却率">
          <a:extLst>
            <a:ext uri="{FF2B5EF4-FFF2-40B4-BE49-F238E27FC236}">
              <a16:creationId xmlns:a16="http://schemas.microsoft.com/office/drawing/2014/main" id="{15E64D5C-267F-48D2-8E80-1DB514D79CF3}"/>
            </a:ext>
          </a:extLst>
        </xdr:cNvPr>
        <xdr:cNvSpPr txBox="1"/>
      </xdr:nvSpPr>
      <xdr:spPr>
        <a:xfrm>
          <a:off x="13500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68" name="n_4mainValue【学校施設】&#10;有形固定資産減価償却率">
          <a:extLst>
            <a:ext uri="{FF2B5EF4-FFF2-40B4-BE49-F238E27FC236}">
              <a16:creationId xmlns:a16="http://schemas.microsoft.com/office/drawing/2014/main" id="{63EA902E-EF72-4A2D-A721-24C256EE1AF8}"/>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5F82661-E168-4443-9674-0EC81B4F36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381946F-6962-43FD-9B3A-74B4984494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5EA0039-DA8B-4E84-A121-25240B1471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CF4F47C-DCE1-436F-B49A-76349877A2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330ADA3-516A-4AAA-B17C-A0C27507FE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D5A5EF8-7492-4664-B10D-99A43C7C04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D98EB22-D109-448A-99C7-EDD30A099C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9B241E9-65C8-4945-BB4F-B129373B1B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AE25B5B-1CC8-42E1-A77F-D495A2BCC8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F19A314-65EA-4310-80B6-E9F9C27F06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2BAA141D-3459-47FB-A662-182CB3DDB9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141BCF80-443C-464C-AF21-4F20F2B9964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51085F0C-D1EA-4CC2-BC17-39E857BFCBB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F5792F3D-DFD1-4A6F-806D-3E5E526A63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FA840C63-ED5C-424F-8891-948592EA4F2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45564462-07ED-4005-AB38-378FC1CA152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56627E6A-376A-4B87-AB82-2A672B2CF15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4C9A5A17-9289-4CA5-A7A3-6602E666C99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B4E765CC-4302-4F4C-836D-FB071AAA3BA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9E4F65D1-7C54-412D-8A7A-CCDA92CAC4E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D2295930-5BF9-4694-A316-C9BAE64E169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D9C7FDC4-BC75-4BC1-98A1-A48BFF14F72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9FB1809-176F-4E68-ACE7-9AB7550C7F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DF75AB7A-5B02-42A9-91E8-1F570984E3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6B3DF29E-AE97-4B01-8C5A-6BF75D98EC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81A67CAB-1DB2-4836-B77B-92F7A600ACB6}"/>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1C86206C-724D-4A60-9597-C2EF1DF0E16B}"/>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4C0FD7A0-4D54-4B17-B7D9-4BBDB4E0FEBA}"/>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33BF3052-24A4-4F4D-B3C4-D44E8CC11DBF}"/>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8D541E16-C93C-46F7-9759-482E79BA4ED4}"/>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CF06D8EC-18C0-4C0E-8A01-3D2259ABEB17}"/>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2893202C-8207-4739-9ED6-DF2C6C34167B}"/>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B0623ACB-DE8F-4058-9FA8-90A3596CD803}"/>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246353FA-CD4B-4DAA-A79E-92D3D8E33C5D}"/>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367F43AA-9474-409A-AF21-F105666C030F}"/>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00E68152-7AF3-4BA4-A2F0-B2D9AA97346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197BC27-055E-4943-90CD-30B1918830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A6A04AD-9C55-4B49-9635-58AB4B8069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E7E8951-5594-40DD-990B-5236F3919D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583C6DA-6DE2-4617-B986-D556F3CE44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C79A324-BB42-4C9A-8CD0-2E08641FFE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130121</xdr:rowOff>
    </xdr:from>
    <xdr:to>
      <xdr:col>116</xdr:col>
      <xdr:colOff>114300</xdr:colOff>
      <xdr:row>63</xdr:row>
      <xdr:rowOff>60271</xdr:rowOff>
    </xdr:to>
    <xdr:sp macro="" textlink="">
      <xdr:nvSpPr>
        <xdr:cNvPr id="610" name="楕円 609">
          <a:extLst>
            <a:ext uri="{FF2B5EF4-FFF2-40B4-BE49-F238E27FC236}">
              <a16:creationId xmlns:a16="http://schemas.microsoft.com/office/drawing/2014/main" id="{55ECB434-58C7-4E45-A37B-BF1531414891}"/>
            </a:ext>
          </a:extLst>
        </xdr:cNvPr>
        <xdr:cNvSpPr/>
      </xdr:nvSpPr>
      <xdr:spPr>
        <a:xfrm>
          <a:off x="22110700" y="107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45048</xdr:rowOff>
    </xdr:from>
    <xdr:ext cx="469744" cy="259045"/>
    <xdr:sp macro="" textlink="">
      <xdr:nvSpPr>
        <xdr:cNvPr id="611" name="【学校施設】&#10;一人当たり面積該当値テキスト">
          <a:extLst>
            <a:ext uri="{FF2B5EF4-FFF2-40B4-BE49-F238E27FC236}">
              <a16:creationId xmlns:a16="http://schemas.microsoft.com/office/drawing/2014/main" id="{FBC69621-99C7-44BC-AC97-1721F195E5E3}"/>
            </a:ext>
          </a:extLst>
        </xdr:cNvPr>
        <xdr:cNvSpPr txBox="1"/>
      </xdr:nvSpPr>
      <xdr:spPr>
        <a:xfrm>
          <a:off x="22199600" y="1067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133549</xdr:rowOff>
    </xdr:from>
    <xdr:to>
      <xdr:col>112</xdr:col>
      <xdr:colOff>38100</xdr:colOff>
      <xdr:row>63</xdr:row>
      <xdr:rowOff>63699</xdr:rowOff>
    </xdr:to>
    <xdr:sp macro="" textlink="">
      <xdr:nvSpPr>
        <xdr:cNvPr id="612" name="楕円 611">
          <a:extLst>
            <a:ext uri="{FF2B5EF4-FFF2-40B4-BE49-F238E27FC236}">
              <a16:creationId xmlns:a16="http://schemas.microsoft.com/office/drawing/2014/main" id="{AED7313B-7D71-4A47-A93E-62C8554946FE}"/>
            </a:ext>
          </a:extLst>
        </xdr:cNvPr>
        <xdr:cNvSpPr/>
      </xdr:nvSpPr>
      <xdr:spPr>
        <a:xfrm>
          <a:off x="21272500" y="107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9471</xdr:rowOff>
    </xdr:from>
    <xdr:to>
      <xdr:col>116</xdr:col>
      <xdr:colOff>63500</xdr:colOff>
      <xdr:row>63</xdr:row>
      <xdr:rowOff>12899</xdr:rowOff>
    </xdr:to>
    <xdr:cxnSp macro="">
      <xdr:nvCxnSpPr>
        <xdr:cNvPr id="613" name="直線コネクタ 612">
          <a:extLst>
            <a:ext uri="{FF2B5EF4-FFF2-40B4-BE49-F238E27FC236}">
              <a16:creationId xmlns:a16="http://schemas.microsoft.com/office/drawing/2014/main" id="{BAF0C799-5A4D-49FD-BA6F-DF834ECAD3D9}"/>
            </a:ext>
          </a:extLst>
        </xdr:cNvPr>
        <xdr:cNvCxnSpPr/>
      </xdr:nvCxnSpPr>
      <xdr:spPr>
        <a:xfrm flipV="1">
          <a:off x="21323300" y="1081082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133060</xdr:rowOff>
    </xdr:from>
    <xdr:to>
      <xdr:col>107</xdr:col>
      <xdr:colOff>101600</xdr:colOff>
      <xdr:row>63</xdr:row>
      <xdr:rowOff>63210</xdr:rowOff>
    </xdr:to>
    <xdr:sp macro="" textlink="">
      <xdr:nvSpPr>
        <xdr:cNvPr id="614" name="楕円 613">
          <a:extLst>
            <a:ext uri="{FF2B5EF4-FFF2-40B4-BE49-F238E27FC236}">
              <a16:creationId xmlns:a16="http://schemas.microsoft.com/office/drawing/2014/main" id="{E4F63072-6A0E-4B68-94F0-A0E299F6FBA7}"/>
            </a:ext>
          </a:extLst>
        </xdr:cNvPr>
        <xdr:cNvSpPr/>
      </xdr:nvSpPr>
      <xdr:spPr>
        <a:xfrm>
          <a:off x="20383500" y="107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12410</xdr:rowOff>
    </xdr:from>
    <xdr:to>
      <xdr:col>111</xdr:col>
      <xdr:colOff>177800</xdr:colOff>
      <xdr:row>63</xdr:row>
      <xdr:rowOff>12899</xdr:rowOff>
    </xdr:to>
    <xdr:cxnSp macro="">
      <xdr:nvCxnSpPr>
        <xdr:cNvPr id="615" name="直線コネクタ 614">
          <a:extLst>
            <a:ext uri="{FF2B5EF4-FFF2-40B4-BE49-F238E27FC236}">
              <a16:creationId xmlns:a16="http://schemas.microsoft.com/office/drawing/2014/main" id="{72123446-C72E-4F04-A369-9A08BB0F622A}"/>
            </a:ext>
          </a:extLst>
        </xdr:cNvPr>
        <xdr:cNvCxnSpPr/>
      </xdr:nvCxnSpPr>
      <xdr:spPr>
        <a:xfrm>
          <a:off x="20434300" y="10813760"/>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133549</xdr:rowOff>
    </xdr:from>
    <xdr:to>
      <xdr:col>102</xdr:col>
      <xdr:colOff>165100</xdr:colOff>
      <xdr:row>63</xdr:row>
      <xdr:rowOff>63699</xdr:rowOff>
    </xdr:to>
    <xdr:sp macro="" textlink="">
      <xdr:nvSpPr>
        <xdr:cNvPr id="616" name="楕円 615">
          <a:extLst>
            <a:ext uri="{FF2B5EF4-FFF2-40B4-BE49-F238E27FC236}">
              <a16:creationId xmlns:a16="http://schemas.microsoft.com/office/drawing/2014/main" id="{C17A056D-09CD-4DF1-947D-E98E5012338C}"/>
            </a:ext>
          </a:extLst>
        </xdr:cNvPr>
        <xdr:cNvSpPr/>
      </xdr:nvSpPr>
      <xdr:spPr>
        <a:xfrm>
          <a:off x="19494500" y="107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12410</xdr:rowOff>
    </xdr:from>
    <xdr:to>
      <xdr:col>107</xdr:col>
      <xdr:colOff>50800</xdr:colOff>
      <xdr:row>63</xdr:row>
      <xdr:rowOff>12899</xdr:rowOff>
    </xdr:to>
    <xdr:cxnSp macro="">
      <xdr:nvCxnSpPr>
        <xdr:cNvPr id="617" name="直線コネクタ 616">
          <a:extLst>
            <a:ext uri="{FF2B5EF4-FFF2-40B4-BE49-F238E27FC236}">
              <a16:creationId xmlns:a16="http://schemas.microsoft.com/office/drawing/2014/main" id="{8F53FE8E-2A1B-4A0E-ADF9-1916EFB88708}"/>
            </a:ext>
          </a:extLst>
        </xdr:cNvPr>
        <xdr:cNvCxnSpPr/>
      </xdr:nvCxnSpPr>
      <xdr:spPr>
        <a:xfrm flipV="1">
          <a:off x="19545300" y="10813760"/>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135509</xdr:rowOff>
    </xdr:from>
    <xdr:to>
      <xdr:col>98</xdr:col>
      <xdr:colOff>38100</xdr:colOff>
      <xdr:row>63</xdr:row>
      <xdr:rowOff>65659</xdr:rowOff>
    </xdr:to>
    <xdr:sp macro="" textlink="">
      <xdr:nvSpPr>
        <xdr:cNvPr id="618" name="楕円 617">
          <a:extLst>
            <a:ext uri="{FF2B5EF4-FFF2-40B4-BE49-F238E27FC236}">
              <a16:creationId xmlns:a16="http://schemas.microsoft.com/office/drawing/2014/main" id="{99CD516C-514C-47C2-BB97-BA61BDDF67A5}"/>
            </a:ext>
          </a:extLst>
        </xdr:cNvPr>
        <xdr:cNvSpPr/>
      </xdr:nvSpPr>
      <xdr:spPr>
        <a:xfrm>
          <a:off x="18605500" y="107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12899</xdr:rowOff>
    </xdr:from>
    <xdr:to>
      <xdr:col>102</xdr:col>
      <xdr:colOff>114300</xdr:colOff>
      <xdr:row>63</xdr:row>
      <xdr:rowOff>14859</xdr:rowOff>
    </xdr:to>
    <xdr:cxnSp macro="">
      <xdr:nvCxnSpPr>
        <xdr:cNvPr id="619" name="直線コネクタ 618">
          <a:extLst>
            <a:ext uri="{FF2B5EF4-FFF2-40B4-BE49-F238E27FC236}">
              <a16:creationId xmlns:a16="http://schemas.microsoft.com/office/drawing/2014/main" id="{269FA31C-D048-4564-8E7A-AFB76B6DDA23}"/>
            </a:ext>
          </a:extLst>
        </xdr:cNvPr>
        <xdr:cNvCxnSpPr/>
      </xdr:nvCxnSpPr>
      <xdr:spPr>
        <a:xfrm flipV="1">
          <a:off x="18656300" y="108142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20CEB277-0589-4E95-96BD-CC4EBED56744}"/>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96344569-9D6A-4AB2-A11E-590C2D910936}"/>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03D967FE-326F-4F88-8B39-7CD1A06A2AF1}"/>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F1E995F9-2F3B-4328-AC6F-386DCFDA57D1}"/>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54826</xdr:rowOff>
    </xdr:from>
    <xdr:ext cx="469744" cy="259045"/>
    <xdr:sp macro="" textlink="">
      <xdr:nvSpPr>
        <xdr:cNvPr id="624" name="n_1mainValue【学校施設】&#10;一人当たり面積">
          <a:extLst>
            <a:ext uri="{FF2B5EF4-FFF2-40B4-BE49-F238E27FC236}">
              <a16:creationId xmlns:a16="http://schemas.microsoft.com/office/drawing/2014/main" id="{27D7B4F7-2C1F-4C74-BDA0-3E2E7CDE6FFC}"/>
            </a:ext>
          </a:extLst>
        </xdr:cNvPr>
        <xdr:cNvSpPr txBox="1"/>
      </xdr:nvSpPr>
      <xdr:spPr>
        <a:xfrm>
          <a:off x="21075727" y="108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54337</xdr:rowOff>
    </xdr:from>
    <xdr:ext cx="469744" cy="259045"/>
    <xdr:sp macro="" textlink="">
      <xdr:nvSpPr>
        <xdr:cNvPr id="625" name="n_2mainValue【学校施設】&#10;一人当たり面積">
          <a:extLst>
            <a:ext uri="{FF2B5EF4-FFF2-40B4-BE49-F238E27FC236}">
              <a16:creationId xmlns:a16="http://schemas.microsoft.com/office/drawing/2014/main" id="{22F948FE-7FD2-434D-B5B8-E97CE4CFF65E}"/>
            </a:ext>
          </a:extLst>
        </xdr:cNvPr>
        <xdr:cNvSpPr txBox="1"/>
      </xdr:nvSpPr>
      <xdr:spPr>
        <a:xfrm>
          <a:off x="20199427" y="1085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54826</xdr:rowOff>
    </xdr:from>
    <xdr:ext cx="469744" cy="259045"/>
    <xdr:sp macro="" textlink="">
      <xdr:nvSpPr>
        <xdr:cNvPr id="626" name="n_3mainValue【学校施設】&#10;一人当たり面積">
          <a:extLst>
            <a:ext uri="{FF2B5EF4-FFF2-40B4-BE49-F238E27FC236}">
              <a16:creationId xmlns:a16="http://schemas.microsoft.com/office/drawing/2014/main" id="{CB121478-CC54-4CA7-B41A-43ED31729104}"/>
            </a:ext>
          </a:extLst>
        </xdr:cNvPr>
        <xdr:cNvSpPr txBox="1"/>
      </xdr:nvSpPr>
      <xdr:spPr>
        <a:xfrm>
          <a:off x="19310427" y="108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56786</xdr:rowOff>
    </xdr:from>
    <xdr:ext cx="469744" cy="259045"/>
    <xdr:sp macro="" textlink="">
      <xdr:nvSpPr>
        <xdr:cNvPr id="627" name="n_4mainValue【学校施設】&#10;一人当たり面積">
          <a:extLst>
            <a:ext uri="{FF2B5EF4-FFF2-40B4-BE49-F238E27FC236}">
              <a16:creationId xmlns:a16="http://schemas.microsoft.com/office/drawing/2014/main" id="{68B12736-294F-493E-83DF-6D0F38578405}"/>
            </a:ext>
          </a:extLst>
        </xdr:cNvPr>
        <xdr:cNvSpPr txBox="1"/>
      </xdr:nvSpPr>
      <xdr:spPr>
        <a:xfrm>
          <a:off x="18421427" y="10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01005B9-87A9-413A-B9B6-EFD43876A0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1FBFAC5-826E-416E-934D-FC127534A0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5E23EFE-689D-41FE-B8C3-421F7CC495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BD0D5D7-A6B7-4169-AA63-9E58EE2302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38F169F-CC2A-4C5B-B623-AC76D8D68D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43FBF95-56EA-4B67-8C06-CD781310B6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920E2C8-D8CD-4AAF-B212-D02144D90E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2BDB9BE8-BFFC-4EEC-84C6-B2CCCBC4DB1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B694298B-29CB-4B09-BEA6-59FEC3FC20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29BF65DD-FF04-4739-9D8B-F4F126165F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BF2693A9-FA95-4BC9-AFCF-926BE24258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221F753-7F84-4B41-9188-7673129E08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1F95A2CD-4B18-4E1D-82DA-C95AA28568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7A508E69-FD77-4134-9B74-90331386D9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EAB8AB1C-D9BE-4EA1-A8F8-080C1FE7A1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B0685FC1-EF3D-4D8B-A1CA-1510B4A2E85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B79D739E-1DB7-4F99-988B-05DEE2B0A8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08724D1-1A53-46C1-B133-884D6C37A0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A5274ABA-0B31-4D00-B67D-31CE82ACDF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AE3D29E-030E-47D6-8EC3-695B8085D4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B8FD52F3-F4C6-44F3-B2AA-EB266A1AFA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885D0FB4-FC36-497A-9441-CE2CC7A62D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477091C6-18C7-492C-8B96-C1657FB0C0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ABD76FE7-F99D-4646-98A6-92B57AE01A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1D39A35-A544-4293-9200-D2A4F246E5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9CC5AA06-9B83-4217-987C-CAA2AD4D4A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C961ADB-2ADE-4980-A8CA-DA4E96EEA6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9D2CF93C-8547-4CE8-A4FA-14D31B940C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CD101743-EBA0-4B2C-B19D-6461B8E413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2DC01765-2C9D-4921-8BFB-F38335DDA07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99998FD9-2489-4F12-9479-4BD4BF3E8B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202ACAAC-9563-482E-916E-13064E2903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980C521D-4E05-4502-A732-D189E885E4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9142D02-A828-40C2-A11E-F36A2216FD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B7A729A2-09FE-47CA-BFC9-CC3FB6865C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4495619C-D173-41EA-986F-428EF3FDF1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F18BE0AD-A9AD-4F68-A45F-0AADB5CC8B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FAB1382C-9041-4D1A-AC6B-CF7FB7E76E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5F4F1080-1529-4053-9022-42F566D179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4C391992-31D3-40D1-9842-30B6E100C1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1CEA1713-9E41-42ED-B4CD-E78FD2FF21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94A1D3E-1354-419F-B338-1871508A3CBD}"/>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5C8B004D-96E2-410B-AEB0-C5C10C6824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6F5C2621-767E-48B7-A621-893501B136E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a:extLst>
            <a:ext uri="{FF2B5EF4-FFF2-40B4-BE49-F238E27FC236}">
              <a16:creationId xmlns:a16="http://schemas.microsoft.com/office/drawing/2014/main" id="{BCBD8E45-340D-47F6-A8C5-5DA25E1BD4CF}"/>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a:extLst>
            <a:ext uri="{FF2B5EF4-FFF2-40B4-BE49-F238E27FC236}">
              <a16:creationId xmlns:a16="http://schemas.microsoft.com/office/drawing/2014/main" id="{C16C9607-7EF8-4B9E-886C-8EE157198505}"/>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4" name="【公民館】&#10;有形固定資産減価償却率平均値テキスト">
          <a:extLst>
            <a:ext uri="{FF2B5EF4-FFF2-40B4-BE49-F238E27FC236}">
              <a16:creationId xmlns:a16="http://schemas.microsoft.com/office/drawing/2014/main" id="{45FC8992-D0CB-4100-8FA1-F9B951A2536C}"/>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a:extLst>
            <a:ext uri="{FF2B5EF4-FFF2-40B4-BE49-F238E27FC236}">
              <a16:creationId xmlns:a16="http://schemas.microsoft.com/office/drawing/2014/main" id="{281AA438-F723-4911-B50F-F3C1DBEE5D85}"/>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6" name="フローチャート: 判断 675">
          <a:extLst>
            <a:ext uri="{FF2B5EF4-FFF2-40B4-BE49-F238E27FC236}">
              <a16:creationId xmlns:a16="http://schemas.microsoft.com/office/drawing/2014/main" id="{91C376C7-CE8E-4AB4-B2D1-75EDF0C5EF30}"/>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7" name="フローチャート: 判断 676">
          <a:extLst>
            <a:ext uri="{FF2B5EF4-FFF2-40B4-BE49-F238E27FC236}">
              <a16:creationId xmlns:a16="http://schemas.microsoft.com/office/drawing/2014/main" id="{D674D7FA-C2DE-4D4D-B769-144CFDA8BFE1}"/>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8" name="フローチャート: 判断 677">
          <a:extLst>
            <a:ext uri="{FF2B5EF4-FFF2-40B4-BE49-F238E27FC236}">
              <a16:creationId xmlns:a16="http://schemas.microsoft.com/office/drawing/2014/main" id="{EFEF09F1-75EB-4740-A1CB-C771B23E320D}"/>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79" name="フローチャート: 判断 678">
          <a:extLst>
            <a:ext uri="{FF2B5EF4-FFF2-40B4-BE49-F238E27FC236}">
              <a16:creationId xmlns:a16="http://schemas.microsoft.com/office/drawing/2014/main" id="{4304BD47-C7B5-474D-A58F-D4326DF5150F}"/>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4F167E6-B30B-4ACD-ACC9-D1264CF658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16A4696-ADD6-41A3-9AB9-2214EB54C5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E4FE37D-2904-41CB-AD0D-681DA4C86C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94D1C9B-F20B-4860-9DC1-93B50CD83D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1BA6489-057F-4A31-80EA-053457AB34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85" name="楕円 684">
          <a:extLst>
            <a:ext uri="{FF2B5EF4-FFF2-40B4-BE49-F238E27FC236}">
              <a16:creationId xmlns:a16="http://schemas.microsoft.com/office/drawing/2014/main" id="{BF972584-F2C3-4B77-9A82-EE02B5981FCC}"/>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686" name="【公民館】&#10;有形固定資産減価償却率該当値テキスト">
          <a:extLst>
            <a:ext uri="{FF2B5EF4-FFF2-40B4-BE49-F238E27FC236}">
              <a16:creationId xmlns:a16="http://schemas.microsoft.com/office/drawing/2014/main" id="{5526EA98-6A94-4865-87F7-B0474B44D1D9}"/>
            </a:ext>
          </a:extLst>
        </xdr:cNvPr>
        <xdr:cNvSpPr txBox="1"/>
      </xdr:nvSpPr>
      <xdr:spPr>
        <a:xfrm>
          <a:off x="16357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687" name="楕円 686">
          <a:extLst>
            <a:ext uri="{FF2B5EF4-FFF2-40B4-BE49-F238E27FC236}">
              <a16:creationId xmlns:a16="http://schemas.microsoft.com/office/drawing/2014/main" id="{EF33AA69-058D-4AC9-8C4A-97887D2E968B}"/>
            </a:ext>
          </a:extLst>
        </xdr:cNvPr>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76200</xdr:rowOff>
    </xdr:to>
    <xdr:cxnSp macro="">
      <xdr:nvCxnSpPr>
        <xdr:cNvPr id="688" name="直線コネクタ 687">
          <a:extLst>
            <a:ext uri="{FF2B5EF4-FFF2-40B4-BE49-F238E27FC236}">
              <a16:creationId xmlns:a16="http://schemas.microsoft.com/office/drawing/2014/main" id="{29D357E8-D17C-4308-8F35-C3C11D457F66}"/>
            </a:ext>
          </a:extLst>
        </xdr:cNvPr>
        <xdr:cNvCxnSpPr/>
      </xdr:nvCxnSpPr>
      <xdr:spPr>
        <a:xfrm>
          <a:off x="15481300" y="1856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689" name="楕円 688">
          <a:extLst>
            <a:ext uri="{FF2B5EF4-FFF2-40B4-BE49-F238E27FC236}">
              <a16:creationId xmlns:a16="http://schemas.microsoft.com/office/drawing/2014/main" id="{C97218AD-3704-4F7E-AD9B-A1B1F7B1A587}"/>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108</xdr:row>
      <xdr:rowOff>43543</xdr:rowOff>
    </xdr:to>
    <xdr:cxnSp macro="">
      <xdr:nvCxnSpPr>
        <xdr:cNvPr id="690" name="直線コネクタ 689">
          <a:extLst>
            <a:ext uri="{FF2B5EF4-FFF2-40B4-BE49-F238E27FC236}">
              <a16:creationId xmlns:a16="http://schemas.microsoft.com/office/drawing/2014/main" id="{38025424-F22B-480B-A152-C944C339BB2B}"/>
            </a:ext>
          </a:extLst>
        </xdr:cNvPr>
        <xdr:cNvCxnSpPr/>
      </xdr:nvCxnSpPr>
      <xdr:spPr>
        <a:xfrm>
          <a:off x="14592300" y="182825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691" name="楕円 690">
          <a:extLst>
            <a:ext uri="{FF2B5EF4-FFF2-40B4-BE49-F238E27FC236}">
              <a16:creationId xmlns:a16="http://schemas.microsoft.com/office/drawing/2014/main" id="{956138F9-36EC-4D6A-9EC0-FF72CE18A4BC}"/>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108857</xdr:rowOff>
    </xdr:to>
    <xdr:cxnSp macro="">
      <xdr:nvCxnSpPr>
        <xdr:cNvPr id="692" name="直線コネクタ 691">
          <a:extLst>
            <a:ext uri="{FF2B5EF4-FFF2-40B4-BE49-F238E27FC236}">
              <a16:creationId xmlns:a16="http://schemas.microsoft.com/office/drawing/2014/main" id="{B995E6A9-6450-4C09-8928-AAB41610DED7}"/>
            </a:ext>
          </a:extLst>
        </xdr:cNvPr>
        <xdr:cNvCxnSpPr/>
      </xdr:nvCxnSpPr>
      <xdr:spPr>
        <a:xfrm>
          <a:off x="13703300" y="18249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693" name="楕円 692">
          <a:extLst>
            <a:ext uri="{FF2B5EF4-FFF2-40B4-BE49-F238E27FC236}">
              <a16:creationId xmlns:a16="http://schemas.microsoft.com/office/drawing/2014/main" id="{C78D4872-4FE9-45F0-B9E2-3B583966BB54}"/>
            </a:ext>
          </a:extLst>
        </xdr:cNvPr>
        <xdr:cNvSpPr/>
      </xdr:nvSpPr>
      <xdr:spPr>
        <a:xfrm>
          <a:off x="1276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76200</xdr:rowOff>
    </xdr:to>
    <xdr:cxnSp macro="">
      <xdr:nvCxnSpPr>
        <xdr:cNvPr id="694" name="直線コネクタ 693">
          <a:extLst>
            <a:ext uri="{FF2B5EF4-FFF2-40B4-BE49-F238E27FC236}">
              <a16:creationId xmlns:a16="http://schemas.microsoft.com/office/drawing/2014/main" id="{02E6DA5F-0B0C-445A-8D18-D447D7967B19}"/>
            </a:ext>
          </a:extLst>
        </xdr:cNvPr>
        <xdr:cNvCxnSpPr/>
      </xdr:nvCxnSpPr>
      <xdr:spPr>
        <a:xfrm>
          <a:off x="12814300" y="1821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95" name="n_1aveValue【公民館】&#10;有形固定資産減価償却率">
          <a:extLst>
            <a:ext uri="{FF2B5EF4-FFF2-40B4-BE49-F238E27FC236}">
              <a16:creationId xmlns:a16="http://schemas.microsoft.com/office/drawing/2014/main" id="{E96CADB1-C26F-4665-91B6-5F18F37CA009}"/>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6" name="n_2aveValue【公民館】&#10;有形固定資産減価償却率">
          <a:extLst>
            <a:ext uri="{FF2B5EF4-FFF2-40B4-BE49-F238E27FC236}">
              <a16:creationId xmlns:a16="http://schemas.microsoft.com/office/drawing/2014/main" id="{8EDA1C8E-6C91-42B6-9079-A6A735FC8E0A}"/>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97" name="n_3aveValue【公民館】&#10;有形固定資産減価償却率">
          <a:extLst>
            <a:ext uri="{FF2B5EF4-FFF2-40B4-BE49-F238E27FC236}">
              <a16:creationId xmlns:a16="http://schemas.microsoft.com/office/drawing/2014/main" id="{85D0F397-82EE-46E9-8060-E3C955E3C7BE}"/>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98" name="n_4aveValue【公民館】&#10;有形固定資産減価償却率">
          <a:extLst>
            <a:ext uri="{FF2B5EF4-FFF2-40B4-BE49-F238E27FC236}">
              <a16:creationId xmlns:a16="http://schemas.microsoft.com/office/drawing/2014/main" id="{FAB7B095-1E5D-4F2F-AF02-A4694E3538FA}"/>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699" name="n_1mainValue【公民館】&#10;有形固定資産減価償却率">
          <a:extLst>
            <a:ext uri="{FF2B5EF4-FFF2-40B4-BE49-F238E27FC236}">
              <a16:creationId xmlns:a16="http://schemas.microsoft.com/office/drawing/2014/main" id="{182EB697-890C-428A-98F8-0A40F6D025F0}"/>
            </a:ext>
          </a:extLst>
        </xdr:cNvPr>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700" name="n_2mainValue【公民館】&#10;有形固定資産減価償却率">
          <a:extLst>
            <a:ext uri="{FF2B5EF4-FFF2-40B4-BE49-F238E27FC236}">
              <a16:creationId xmlns:a16="http://schemas.microsoft.com/office/drawing/2014/main" id="{1098F533-A792-467F-A2FF-E75B8EBEFA74}"/>
            </a:ext>
          </a:extLst>
        </xdr:cNvPr>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701" name="n_3mainValue【公民館】&#10;有形固定資産減価償却率">
          <a:extLst>
            <a:ext uri="{FF2B5EF4-FFF2-40B4-BE49-F238E27FC236}">
              <a16:creationId xmlns:a16="http://schemas.microsoft.com/office/drawing/2014/main" id="{AD8AAC27-B07A-41B6-86DB-FE7F224644FA}"/>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702" name="n_4mainValue【公民館】&#10;有形固定資産減価償却率">
          <a:extLst>
            <a:ext uri="{FF2B5EF4-FFF2-40B4-BE49-F238E27FC236}">
              <a16:creationId xmlns:a16="http://schemas.microsoft.com/office/drawing/2014/main" id="{476A9014-AE44-4811-B014-3F70CD59394E}"/>
            </a:ext>
          </a:extLst>
        </xdr:cNvPr>
        <xdr:cNvSpPr txBox="1"/>
      </xdr:nvSpPr>
      <xdr:spPr>
        <a:xfrm>
          <a:off x="12611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5D0EAB5-E1FC-461E-AE82-136FBF433E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CF763F43-C622-4B0F-A6C8-DD4DBCF32E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77D3DFA0-BB08-4665-9E45-ADC37BF9BA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7D33298-A068-40BB-82D4-BA021E7B71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DCA68511-785A-40B1-8900-B40B4C81EF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CD19F666-0284-4CD8-BD46-B133869E0D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991862C5-D0DB-4A02-870F-7F984A62D9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6D25A81C-C487-465D-A903-8B013BF5CA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7CFFC570-AE78-4425-8BFB-2F9DADBF9F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6F9B00-E8EC-4EBC-BA75-2C50BDA531F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EBFC6185-17F1-4F29-AFAD-038CB3D077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C41597FD-1FA8-4B6C-8850-D613642A99C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4A3A6D87-72C1-4D77-A3CF-2D242EB68F9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FC8A4417-978F-42AE-85FA-7CC6BD1D443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BF47EEFE-57DE-415E-B3AB-2A21EECFFF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D7130915-1161-4605-AC45-E5484AD8C9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2678B928-8303-4A92-8A19-3AC3C84DDB9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5733FF8B-B1A9-4974-82AE-CECE03E03F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7353796A-F1E3-4F75-BBB0-79DD2D3710B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FD0D268B-AC59-4437-82F7-51982E3347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2972DEEB-B9FE-4014-B686-DB4F374854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CC41283D-5491-48F0-91E5-77BAE6FE4F5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FB7C0C6-85DC-4BB8-A999-13C8AD51FD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84DDE46C-9ECA-4D9A-ACF0-2D19A12D48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5890A30B-670A-4DBE-A2ED-825F34BD3C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a:extLst>
            <a:ext uri="{FF2B5EF4-FFF2-40B4-BE49-F238E27FC236}">
              <a16:creationId xmlns:a16="http://schemas.microsoft.com/office/drawing/2014/main" id="{5BFD7CFB-049C-4408-B66F-4BF76B398CAE}"/>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a:extLst>
            <a:ext uri="{FF2B5EF4-FFF2-40B4-BE49-F238E27FC236}">
              <a16:creationId xmlns:a16="http://schemas.microsoft.com/office/drawing/2014/main" id="{ADD54E92-E547-4A34-A0D7-5DC308D491B7}"/>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a:extLst>
            <a:ext uri="{FF2B5EF4-FFF2-40B4-BE49-F238E27FC236}">
              <a16:creationId xmlns:a16="http://schemas.microsoft.com/office/drawing/2014/main" id="{17888110-BD81-4943-9495-ECDAD6BF95D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a:extLst>
            <a:ext uri="{FF2B5EF4-FFF2-40B4-BE49-F238E27FC236}">
              <a16:creationId xmlns:a16="http://schemas.microsoft.com/office/drawing/2014/main" id="{4271F56B-C816-4DEA-93A8-F57E9281893E}"/>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a:extLst>
            <a:ext uri="{FF2B5EF4-FFF2-40B4-BE49-F238E27FC236}">
              <a16:creationId xmlns:a16="http://schemas.microsoft.com/office/drawing/2014/main" id="{6B66F668-287A-4A8F-87B0-50A4767B5486}"/>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33" name="【公民館】&#10;一人当たり面積平均値テキスト">
          <a:extLst>
            <a:ext uri="{FF2B5EF4-FFF2-40B4-BE49-F238E27FC236}">
              <a16:creationId xmlns:a16="http://schemas.microsoft.com/office/drawing/2014/main" id="{4A0C45DB-01C9-4F07-ABAF-6202D83E2CA2}"/>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a:extLst>
            <a:ext uri="{FF2B5EF4-FFF2-40B4-BE49-F238E27FC236}">
              <a16:creationId xmlns:a16="http://schemas.microsoft.com/office/drawing/2014/main" id="{CEC223D5-C727-4392-9F2D-04D6FFF66DD6}"/>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5" name="フローチャート: 判断 734">
          <a:extLst>
            <a:ext uri="{FF2B5EF4-FFF2-40B4-BE49-F238E27FC236}">
              <a16:creationId xmlns:a16="http://schemas.microsoft.com/office/drawing/2014/main" id="{DE366CF3-12D9-4A04-8DA4-0F8835B59E1A}"/>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6" name="フローチャート: 判断 735">
          <a:extLst>
            <a:ext uri="{FF2B5EF4-FFF2-40B4-BE49-F238E27FC236}">
              <a16:creationId xmlns:a16="http://schemas.microsoft.com/office/drawing/2014/main" id="{02D4B44D-1F35-4EDA-954F-AF1E60BD4484}"/>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7" name="フローチャート: 判断 736">
          <a:extLst>
            <a:ext uri="{FF2B5EF4-FFF2-40B4-BE49-F238E27FC236}">
              <a16:creationId xmlns:a16="http://schemas.microsoft.com/office/drawing/2014/main" id="{94BA72D0-79A8-4DAD-AD63-263393F9559D}"/>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8" name="フローチャート: 判断 737">
          <a:extLst>
            <a:ext uri="{FF2B5EF4-FFF2-40B4-BE49-F238E27FC236}">
              <a16:creationId xmlns:a16="http://schemas.microsoft.com/office/drawing/2014/main" id="{92B72670-DCE0-4CAD-ACD3-BF26BACE164B}"/>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91D0131-FC00-4E1F-8913-EB85924F6A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4C1E2BB-DBED-4A5F-9254-84AD9DA883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84D7DEA-7C48-4593-AD8A-7737A4A6C2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CB1363B-E308-4EF5-BA28-BA125737B6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C92A32E-6A29-41A2-A29B-6376544283D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159838</xdr:rowOff>
    </xdr:from>
    <xdr:to>
      <xdr:col>116</xdr:col>
      <xdr:colOff>114300</xdr:colOff>
      <xdr:row>108</xdr:row>
      <xdr:rowOff>89988</xdr:rowOff>
    </xdr:to>
    <xdr:sp macro="" textlink="">
      <xdr:nvSpPr>
        <xdr:cNvPr id="744" name="楕円 743">
          <a:extLst>
            <a:ext uri="{FF2B5EF4-FFF2-40B4-BE49-F238E27FC236}">
              <a16:creationId xmlns:a16="http://schemas.microsoft.com/office/drawing/2014/main" id="{B397EEDC-66D7-4085-9558-97D1F993A851}"/>
            </a:ext>
          </a:extLst>
        </xdr:cNvPr>
        <xdr:cNvSpPr/>
      </xdr:nvSpPr>
      <xdr:spPr>
        <a:xfrm>
          <a:off x="221107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138265</xdr:rowOff>
    </xdr:from>
    <xdr:ext cx="469744" cy="259045"/>
    <xdr:sp macro="" textlink="">
      <xdr:nvSpPr>
        <xdr:cNvPr id="745" name="【公民館】&#10;一人当たり面積該当値テキスト">
          <a:extLst>
            <a:ext uri="{FF2B5EF4-FFF2-40B4-BE49-F238E27FC236}">
              <a16:creationId xmlns:a16="http://schemas.microsoft.com/office/drawing/2014/main" id="{40A3A07B-A5E8-4352-AB37-EEC29CD263D2}"/>
            </a:ext>
          </a:extLst>
        </xdr:cNvPr>
        <xdr:cNvSpPr txBox="1"/>
      </xdr:nvSpPr>
      <xdr:spPr>
        <a:xfrm>
          <a:off x="22199600" y="18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746" name="楕円 745">
          <a:extLst>
            <a:ext uri="{FF2B5EF4-FFF2-40B4-BE49-F238E27FC236}">
              <a16:creationId xmlns:a16="http://schemas.microsoft.com/office/drawing/2014/main" id="{B0EE0EF3-40F3-42C9-996A-9B14D1C0E15F}"/>
            </a:ext>
          </a:extLst>
        </xdr:cNvPr>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39188</xdr:rowOff>
    </xdr:from>
    <xdr:to>
      <xdr:col>116</xdr:col>
      <xdr:colOff>63500</xdr:colOff>
      <xdr:row>108</xdr:row>
      <xdr:rowOff>41366</xdr:rowOff>
    </xdr:to>
    <xdr:cxnSp macro="">
      <xdr:nvCxnSpPr>
        <xdr:cNvPr id="747" name="直線コネクタ 746">
          <a:extLst>
            <a:ext uri="{FF2B5EF4-FFF2-40B4-BE49-F238E27FC236}">
              <a16:creationId xmlns:a16="http://schemas.microsoft.com/office/drawing/2014/main" id="{2ABA6A98-C65C-4CEE-8EED-940FB53D978F}"/>
            </a:ext>
          </a:extLst>
        </xdr:cNvPr>
        <xdr:cNvCxnSpPr/>
      </xdr:nvCxnSpPr>
      <xdr:spPr>
        <a:xfrm flipV="1">
          <a:off x="21323300" y="185557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748" name="楕円 747">
          <a:extLst>
            <a:ext uri="{FF2B5EF4-FFF2-40B4-BE49-F238E27FC236}">
              <a16:creationId xmlns:a16="http://schemas.microsoft.com/office/drawing/2014/main" id="{0C4D6B53-22FC-4376-B4C9-3C614A8CA22C}"/>
            </a:ext>
          </a:extLst>
        </xdr:cNvPr>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41366</xdr:rowOff>
    </xdr:to>
    <xdr:cxnSp macro="">
      <xdr:nvCxnSpPr>
        <xdr:cNvPr id="749" name="直線コネクタ 748">
          <a:extLst>
            <a:ext uri="{FF2B5EF4-FFF2-40B4-BE49-F238E27FC236}">
              <a16:creationId xmlns:a16="http://schemas.microsoft.com/office/drawing/2014/main" id="{CB130BB4-2105-47FB-9AA0-E2F6AF662892}"/>
            </a:ext>
          </a:extLst>
        </xdr:cNvPr>
        <xdr:cNvCxnSpPr/>
      </xdr:nvCxnSpPr>
      <xdr:spPr>
        <a:xfrm>
          <a:off x="20434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750" name="楕円 749">
          <a:extLst>
            <a:ext uri="{FF2B5EF4-FFF2-40B4-BE49-F238E27FC236}">
              <a16:creationId xmlns:a16="http://schemas.microsoft.com/office/drawing/2014/main" id="{09F76A63-66FF-4C1D-9168-AE4ECDA16099}"/>
            </a:ext>
          </a:extLst>
        </xdr:cNvPr>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41366</xdr:rowOff>
    </xdr:to>
    <xdr:cxnSp macro="">
      <xdr:nvCxnSpPr>
        <xdr:cNvPr id="751" name="直線コネクタ 750">
          <a:extLst>
            <a:ext uri="{FF2B5EF4-FFF2-40B4-BE49-F238E27FC236}">
              <a16:creationId xmlns:a16="http://schemas.microsoft.com/office/drawing/2014/main" id="{440E30B0-1F4D-4BAA-9E28-6DA112F99517}"/>
            </a:ext>
          </a:extLst>
        </xdr:cNvPr>
        <xdr:cNvCxnSpPr/>
      </xdr:nvCxnSpPr>
      <xdr:spPr>
        <a:xfrm>
          <a:off x="19545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163105</xdr:rowOff>
    </xdr:from>
    <xdr:to>
      <xdr:col>98</xdr:col>
      <xdr:colOff>38100</xdr:colOff>
      <xdr:row>108</xdr:row>
      <xdr:rowOff>93255</xdr:rowOff>
    </xdr:to>
    <xdr:sp macro="" textlink="">
      <xdr:nvSpPr>
        <xdr:cNvPr id="752" name="楕円 751">
          <a:extLst>
            <a:ext uri="{FF2B5EF4-FFF2-40B4-BE49-F238E27FC236}">
              <a16:creationId xmlns:a16="http://schemas.microsoft.com/office/drawing/2014/main" id="{7B163515-4495-4EE0-8C15-CD2364E24D4C}"/>
            </a:ext>
          </a:extLst>
        </xdr:cNvPr>
        <xdr:cNvSpPr/>
      </xdr:nvSpPr>
      <xdr:spPr>
        <a:xfrm>
          <a:off x="18605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42455</xdr:rowOff>
    </xdr:to>
    <xdr:cxnSp macro="">
      <xdr:nvCxnSpPr>
        <xdr:cNvPr id="753" name="直線コネクタ 752">
          <a:extLst>
            <a:ext uri="{FF2B5EF4-FFF2-40B4-BE49-F238E27FC236}">
              <a16:creationId xmlns:a16="http://schemas.microsoft.com/office/drawing/2014/main" id="{25F6F1CB-8A49-4E7B-A173-B421C62D6BE6}"/>
            </a:ext>
          </a:extLst>
        </xdr:cNvPr>
        <xdr:cNvCxnSpPr/>
      </xdr:nvCxnSpPr>
      <xdr:spPr>
        <a:xfrm flipV="1">
          <a:off x="18656300" y="185579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754" name="n_1aveValue【公民館】&#10;一人当たり面積">
          <a:extLst>
            <a:ext uri="{FF2B5EF4-FFF2-40B4-BE49-F238E27FC236}">
              <a16:creationId xmlns:a16="http://schemas.microsoft.com/office/drawing/2014/main" id="{A7F514CD-97FC-43FC-B7B4-C637673A3555}"/>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755" name="n_2aveValue【公民館】&#10;一人当たり面積">
          <a:extLst>
            <a:ext uri="{FF2B5EF4-FFF2-40B4-BE49-F238E27FC236}">
              <a16:creationId xmlns:a16="http://schemas.microsoft.com/office/drawing/2014/main" id="{5B607247-1A8A-4A39-88D6-8F7BC0D5E48E}"/>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6" name="n_3aveValue【公民館】&#10;一人当たり面積">
          <a:extLst>
            <a:ext uri="{FF2B5EF4-FFF2-40B4-BE49-F238E27FC236}">
              <a16:creationId xmlns:a16="http://schemas.microsoft.com/office/drawing/2014/main" id="{29EA825E-5F4E-4F3C-A787-9B0629CEF26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57" name="n_4aveValue【公民館】&#10;一人当たり面積">
          <a:extLst>
            <a:ext uri="{FF2B5EF4-FFF2-40B4-BE49-F238E27FC236}">
              <a16:creationId xmlns:a16="http://schemas.microsoft.com/office/drawing/2014/main" id="{EFA49EB8-2CEA-4979-A545-0693936C006A}"/>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758" name="n_1mainValue【公民館】&#10;一人当たり面積">
          <a:extLst>
            <a:ext uri="{FF2B5EF4-FFF2-40B4-BE49-F238E27FC236}">
              <a16:creationId xmlns:a16="http://schemas.microsoft.com/office/drawing/2014/main" id="{4CBC283E-4362-44C0-9C9F-3FD9C0062821}"/>
            </a:ext>
          </a:extLst>
        </xdr:cNvPr>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759" name="n_2mainValue【公民館】&#10;一人当たり面積">
          <a:extLst>
            <a:ext uri="{FF2B5EF4-FFF2-40B4-BE49-F238E27FC236}">
              <a16:creationId xmlns:a16="http://schemas.microsoft.com/office/drawing/2014/main" id="{6670A5D0-3EA9-464E-958A-8868403B7732}"/>
            </a:ext>
          </a:extLst>
        </xdr:cNvPr>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760" name="n_3mainValue【公民館】&#10;一人当たり面積">
          <a:extLst>
            <a:ext uri="{FF2B5EF4-FFF2-40B4-BE49-F238E27FC236}">
              <a16:creationId xmlns:a16="http://schemas.microsoft.com/office/drawing/2014/main" id="{15F8E9A0-DB98-4FBD-9142-42CA30BB2419}"/>
            </a:ext>
          </a:extLst>
        </xdr:cNvPr>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84382</xdr:rowOff>
    </xdr:from>
    <xdr:ext cx="469744" cy="259045"/>
    <xdr:sp macro="" textlink="">
      <xdr:nvSpPr>
        <xdr:cNvPr id="761" name="n_4mainValue【公民館】&#10;一人当たり面積">
          <a:extLst>
            <a:ext uri="{FF2B5EF4-FFF2-40B4-BE49-F238E27FC236}">
              <a16:creationId xmlns:a16="http://schemas.microsoft.com/office/drawing/2014/main" id="{0F599CA4-8D08-4D32-9FB2-88E43CF6CCE3}"/>
            </a:ext>
          </a:extLst>
        </xdr:cNvPr>
        <xdr:cNvSpPr txBox="1"/>
      </xdr:nvSpPr>
      <xdr:spPr>
        <a:xfrm>
          <a:off x="18421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3F1E7A5C-7E21-4A8F-B1EB-CEC13A82F4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8EDA73E-EF94-460E-A8EA-A5376A9A9A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F8CFCDA9-36FB-4AEA-BCE2-869A7BD606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類似団体と比較すると、有形固定資産減価償却率は平均並みである施設が多いが、公営住宅及び公民館については類似団体平均を大きく上回っている。公営住宅については、昭和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され、耐用年数が近づいていることが要因である。保育園については、老朽化、園児数の増加及び保育環境の変化等に対応するため、建替え事業が進んだことにより、令和元年度から大幅に減少し類似団体平均を下回った。今後も修繕・更新等に多額の費用を要することが見込まれている。建替え後、使用しなくなった施設については、処分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いずれの施設も、今後の維持管理にかかる経費の増加に留意しつつ、老朽化対策に取り組む必要がある。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402FEE-DD6B-4353-8480-2946DF2BF9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523152-231D-4DFF-9879-B56795F28E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169346-78D2-458C-967A-16316A0B47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3B665B-F7EA-4798-9851-496DBC73E1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B9ED5B-B34B-4AF8-ADEB-0DEF826614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FB01ED-83B9-4E52-BB1C-16FE35F82E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CA4073-88F6-47E9-84BF-5886B0C835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6C7F0A-C8AC-4E27-9B4C-D3B424E0D9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8B703A-8528-45B3-A413-6C0326BE2A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FA6CFE-23C1-4699-B97B-137514ED59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10,981
10,907
54.05
7,121,269
6,578,759
416,662
4,340,317
6,117,853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E42B9E-5D40-436C-9D22-6AF7733025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C88855-56A7-4097-9805-9C4817B09C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AC09B5-8762-4307-994D-1D35423CF9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887908-D28C-447D-B947-786DB3C748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4546C9-464D-400C-AAD7-2F8CB627C2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750479-60B4-4173-A236-1B2E55B31A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DC4B7A-4BEC-4A59-AE63-CD917019FD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E92468-0D47-4709-9300-6BAA6F1DA5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1079DD-D36A-4E1D-9CF0-C6B738569E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10F49F-CF2B-4A5C-A61C-8258F38B66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8B135E-CC0E-418C-BC29-05A7804349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BA7ECB-7FD9-4583-98B2-F1AC33F322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8B4C5B-19FF-48A1-B23B-5C92FA08B2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0B58A7-AB68-43AF-967C-530D557698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FD3FCE-9820-40E3-A856-46A12855B9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388F86-5241-4E34-A89A-4A75676384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E4C315-CE0B-43A4-8EBB-9F7945088D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2859B2-9F5C-43D3-B5A7-99935E9BC7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EA6B6-5AF2-43E3-8DFE-FB74A85F9D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2F7793-164C-470F-8368-64C5396817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57B5D4-C288-4DDD-983C-21BADEE242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4CCDD8-FB7F-4124-8B3D-7A11CCA226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60FBE4-3D05-45A6-B1B0-4677316DCA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A29106-0DF3-4C81-B5F5-C799C86B42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9F57C-6FBF-4B9B-BA5A-BB48C4F6BB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8F14D4-68E3-479C-94DD-D58971C6DE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1A8B26-CB5E-42EA-B57E-3B234FAA9E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3F02BB-5753-421E-BEEC-1CFAA38812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A077E4-8121-4B10-A403-01A5DE2591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FF07D5-391B-4BF4-81B9-8E611E5A65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F6FC77-8E6C-4463-A238-8519E7D1B5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4B2462-C986-4B73-8488-47AED939A4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534880-1E5B-4400-8003-5AFB6AB1977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C9BE900-8962-4C84-87DB-5568E051664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3B6BAB-85E0-4F42-987E-85D9529225B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BCB46E-0595-456C-82B3-36F6F9077F2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B87F8D5-5419-41B4-98AA-A2825F2E7B6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07AF79-E6E4-467E-927E-104C7E2B16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FC5B923-8726-4903-A209-8A022EA6B7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D1624A-8A74-46F1-B7F0-3C28453B333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0F47801-0EB7-44EE-932B-B65F8A47E0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62D877-D90F-49AF-A2C2-48B3FC535D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E0AB084-DA4C-467B-A14E-10B9F55B0F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1487B0E-FECA-4960-9C03-0103094662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120655-DBBC-4A79-81A7-6174E310B2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1A321E4-29EA-4A29-9B8E-8023F08AB4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DDC90B75-31AA-4098-98C8-FE3C26ADCD96}"/>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58C9C2B2-9F33-4293-8936-FDE82F62B651}"/>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64B38A4B-0727-4248-B854-35A37B301DA8}"/>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956C1B4B-4131-47C2-A820-3DC84114C508}"/>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3E11C57-C0EC-42AF-9AB7-AB0F65E192D1}"/>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33C7149B-7CE5-4D1F-A35D-94C147D89563}"/>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F20658A8-318B-476E-9BDA-93C13C0D63E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FF75A156-2BD7-4C88-91CE-4F9A6CC94F74}"/>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666883C1-7586-4928-B217-E7F38C5BF24E}"/>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AEF5D21C-66E7-48BE-BD4F-6C828BAEE30C}"/>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75AEAF96-3C80-4519-AAA0-3EC80CBDC10F}"/>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01E343-E723-4A4D-B89C-30A777B554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1299A5-7DDC-4610-8506-5852B15C5A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2CAE61-E8F5-4B07-B243-71D93EFCCD4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B12C99-3F7F-4D72-93CE-5940648AC3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86EF56-79CC-4647-9D06-80BA2C7BCB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74" name="楕円 73">
          <a:extLst>
            <a:ext uri="{FF2B5EF4-FFF2-40B4-BE49-F238E27FC236}">
              <a16:creationId xmlns:a16="http://schemas.microsoft.com/office/drawing/2014/main" id="{0870E2B3-ED1E-4D49-878D-F9C216DA70F9}"/>
            </a:ext>
          </a:extLst>
        </xdr:cNvPr>
        <xdr:cNvSpPr/>
      </xdr:nvSpPr>
      <xdr:spPr>
        <a:xfrm>
          <a:off x="4584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80EE69FC-E492-4BE7-B702-EC1EAFF37B71}"/>
            </a:ext>
          </a:extLst>
        </xdr:cNvPr>
        <xdr:cNvSpPr txBox="1"/>
      </xdr:nvSpPr>
      <xdr:spPr>
        <a:xfrm>
          <a:off x="4673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A7FCA577-EF3C-4C41-9065-C7602FFC28EA}"/>
            </a:ext>
          </a:extLst>
        </xdr:cNvPr>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105591</xdr:rowOff>
    </xdr:to>
    <xdr:cxnSp macro="">
      <xdr:nvCxnSpPr>
        <xdr:cNvPr id="77" name="直線コネクタ 76">
          <a:extLst>
            <a:ext uri="{FF2B5EF4-FFF2-40B4-BE49-F238E27FC236}">
              <a16:creationId xmlns:a16="http://schemas.microsoft.com/office/drawing/2014/main" id="{6067A429-A377-4AFD-9432-AFDCBA50ACF3}"/>
            </a:ext>
          </a:extLst>
        </xdr:cNvPr>
        <xdr:cNvCxnSpPr/>
      </xdr:nvCxnSpPr>
      <xdr:spPr>
        <a:xfrm>
          <a:off x="3797300" y="68950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a:extLst>
            <a:ext uri="{FF2B5EF4-FFF2-40B4-BE49-F238E27FC236}">
              <a16:creationId xmlns:a16="http://schemas.microsoft.com/office/drawing/2014/main" id="{682D5D1C-C461-421E-B9E8-20E4F52E4BC3}"/>
            </a:ext>
          </a:extLst>
        </xdr:cNvPr>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40</xdr:row>
      <xdr:rowOff>37012</xdr:rowOff>
    </xdr:to>
    <xdr:cxnSp macro="">
      <xdr:nvCxnSpPr>
        <xdr:cNvPr id="79" name="直線コネクタ 78">
          <a:extLst>
            <a:ext uri="{FF2B5EF4-FFF2-40B4-BE49-F238E27FC236}">
              <a16:creationId xmlns:a16="http://schemas.microsoft.com/office/drawing/2014/main" id="{3A633343-DF57-4D9F-AE3E-E391F9F2C8F3}"/>
            </a:ext>
          </a:extLst>
        </xdr:cNvPr>
        <xdr:cNvCxnSpPr/>
      </xdr:nvCxnSpPr>
      <xdr:spPr>
        <a:xfrm>
          <a:off x="2908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a:extLst>
            <a:ext uri="{FF2B5EF4-FFF2-40B4-BE49-F238E27FC236}">
              <a16:creationId xmlns:a16="http://schemas.microsoft.com/office/drawing/2014/main" id="{81502921-D605-400A-8D86-7FF166FB4561}"/>
            </a:ext>
          </a:extLst>
        </xdr:cNvPr>
        <xdr:cNvSpPr/>
      </xdr:nvSpPr>
      <xdr:spPr>
        <a:xfrm>
          <a:off x="1968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139881</xdr:rowOff>
    </xdr:to>
    <xdr:cxnSp macro="">
      <xdr:nvCxnSpPr>
        <xdr:cNvPr id="81" name="直線コネクタ 80">
          <a:extLst>
            <a:ext uri="{FF2B5EF4-FFF2-40B4-BE49-F238E27FC236}">
              <a16:creationId xmlns:a16="http://schemas.microsoft.com/office/drawing/2014/main" id="{E5E5A312-6B19-48ED-9E86-2C4531CBA28B}"/>
            </a:ext>
          </a:extLst>
        </xdr:cNvPr>
        <xdr:cNvCxnSpPr/>
      </xdr:nvCxnSpPr>
      <xdr:spPr>
        <a:xfrm>
          <a:off x="2019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79AF2F98-DB45-44F1-AF33-D2E6A2A96FB9}"/>
            </a:ext>
          </a:extLst>
        </xdr:cNvPr>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71301</xdr:rowOff>
    </xdr:to>
    <xdr:cxnSp macro="">
      <xdr:nvCxnSpPr>
        <xdr:cNvPr id="83" name="直線コネクタ 82">
          <a:extLst>
            <a:ext uri="{FF2B5EF4-FFF2-40B4-BE49-F238E27FC236}">
              <a16:creationId xmlns:a16="http://schemas.microsoft.com/office/drawing/2014/main" id="{366940DB-9890-4393-BE98-4CC8A0BE9578}"/>
            </a:ext>
          </a:extLst>
        </xdr:cNvPr>
        <xdr:cNvCxnSpPr/>
      </xdr:nvCxnSpPr>
      <xdr:spPr>
        <a:xfrm>
          <a:off x="1130300" y="668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EB6662D8-44BB-452B-B484-EFC678123AB4}"/>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F875DBD6-59F9-4040-A3E0-2F057B9D686C}"/>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DFC2CBFE-E41C-417E-9927-2C0ED37705BD}"/>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6FCFE151-1469-4A9D-9B46-67530770FDD4}"/>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6C9DAA13-07FE-4EE0-A7B6-D2398B881DDD}"/>
            </a:ext>
          </a:extLst>
        </xdr:cNvPr>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E93B365A-07CB-4EE0-B633-66F18A1CBD28}"/>
            </a:ext>
          </a:extLst>
        </xdr:cNvPr>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9940B623-EB3B-4972-82FA-F3A422733906}"/>
            </a:ext>
          </a:extLst>
        </xdr:cNvPr>
        <xdr:cNvSpPr txBox="1"/>
      </xdr:nvSpPr>
      <xdr:spPr>
        <a:xfrm>
          <a:off x="1816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F0BA3328-1AEA-4B4F-9C55-A9D4E290A223}"/>
            </a:ext>
          </a:extLst>
        </xdr:cNvPr>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9BDF18-C676-4190-A929-1C38FD721F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2959E2B-A1D4-4E3C-84F1-679E872396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5AAA3DA-9F09-4256-95AD-61E0A6DA7C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22D919-7ADE-4DA1-B280-1C1B283E14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FEC8B85-8B84-4890-85D3-CC0FF05951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CD6C88-7D4C-4776-AB46-DAB736F6B9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FBB9CAE-02ED-437F-B41E-B4DCB88396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5841FA-072E-496A-8CCE-F3916C7818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0C440FA-F77B-49DD-A0CC-F8EAA6B151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D7863B3-0D54-4238-A592-DE902D80B4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6ACDCB2-8BE9-4DC0-9CBD-6B27652B801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BF46C05-7F76-4E95-8BDB-2DED73B6C8C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08D0781-C688-4820-9C18-8C835960FC0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368E11B-0DB6-40A9-9F30-C8E28F60D59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645F349-CB30-436B-8363-DC2F09E66AF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3322D45-D915-42FD-99F2-93C40FD3E51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4EC1B26-4495-4C32-BF7E-E3282A610C7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E02DFA2-AAF1-46EF-A495-A8054D3571B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901A7C0-0970-4349-80B4-E76352CEBD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3E3884C-3D79-4AD9-ABF4-58B189746E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2A4E17C-BE02-4E35-A4E6-1644A9E947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50A69DD5-10C9-4A94-856F-9C65702E76DA}"/>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C1F35216-5BB5-4063-AE10-13DD0CF433E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5F3EAE96-0531-4291-B729-CB30933B605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70DC2190-7233-4328-86EC-20DB49F8B1C8}"/>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4F02C9C4-BD42-4374-856C-721258C9DA3A}"/>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8D2A3CC7-EF51-4EC6-81B5-86F92877D687}"/>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A1848CC3-DA5F-4A07-BB38-44A5FFD7834C}"/>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495B667C-2673-4D3B-A8BA-7A76446B2FD9}"/>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29374716-CB61-4885-82A8-F9ABB87058E7}"/>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1AF91B2B-F6B8-4244-A9BA-0172E307F20E}"/>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42CC2500-F43B-4E84-BCE3-DAEDCF30E37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16788A8-8A01-4E70-9736-3C0A5E66EE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456C79-284C-401B-9FF4-2D154EC630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70A33D-5BB8-4D58-A4AB-243AF68FB5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C063ED-DD5F-4E94-835F-575A3D39565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867FAD-2A5A-4D4D-82A3-9A27B9FD2D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a:extLst>
            <a:ext uri="{FF2B5EF4-FFF2-40B4-BE49-F238E27FC236}">
              <a16:creationId xmlns:a16="http://schemas.microsoft.com/office/drawing/2014/main" id="{5C149970-51CF-4572-9310-9E21D237B95F}"/>
            </a:ext>
          </a:extLst>
        </xdr:cNvPr>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a:extLst>
            <a:ext uri="{FF2B5EF4-FFF2-40B4-BE49-F238E27FC236}">
              <a16:creationId xmlns:a16="http://schemas.microsoft.com/office/drawing/2014/main" id="{461879FE-8F01-435D-B74D-7505C09B928A}"/>
            </a:ext>
          </a:extLst>
        </xdr:cNvPr>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18AC12D8-D4C4-4A4E-9CF5-871295CF731C}"/>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A77D7C2D-B56F-4655-9480-D78077F761A7}"/>
            </a:ext>
          </a:extLst>
        </xdr:cNvPr>
        <xdr:cNvCxnSpPr/>
      </xdr:nvCxnSpPr>
      <xdr:spPr>
        <a:xfrm flipV="1">
          <a:off x="9639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7260EBFB-9F2C-442D-B0CA-46D217A9312E}"/>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08F77516-4FB7-45D8-9733-6416ECB72E3A}"/>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EA8EAEA6-B0A6-4922-B65C-3BD87C2B2853}"/>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50CF192C-3337-44CF-934A-386D1F46881C}"/>
            </a:ext>
          </a:extLst>
        </xdr:cNvPr>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A9DE24BC-50A1-423C-B33F-7BB2F692E686}"/>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F3051129-35C8-428D-9A7F-983F89C0D759}"/>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67D4C0C9-5DF5-4D79-A34B-1475857FA6D9}"/>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A22528B5-6E1E-40D2-9381-5E0705416E3F}"/>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20BE539B-E3A3-4663-A865-A8B0E37BA043}"/>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3AF83F40-4504-4C24-BE7A-9ECAB1E970AB}"/>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a:extLst>
            <a:ext uri="{FF2B5EF4-FFF2-40B4-BE49-F238E27FC236}">
              <a16:creationId xmlns:a16="http://schemas.microsoft.com/office/drawing/2014/main" id="{B2F24DB8-92C1-455E-A88D-227D3A1B485C}"/>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a:extLst>
            <a:ext uri="{FF2B5EF4-FFF2-40B4-BE49-F238E27FC236}">
              <a16:creationId xmlns:a16="http://schemas.microsoft.com/office/drawing/2014/main" id="{D222140B-6729-47B2-B6E9-69E8C9FCC18E}"/>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011E5F63-C7DB-4A0B-AE47-9A14EC5D080D}"/>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DFF1BB69-25BB-4B80-B42E-4BF18B8B7780}"/>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C1013C-E58D-4D3A-B08E-ACF912C913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8CB5BBA-5694-418C-A3BE-CFB2998857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0C7D5C2-5118-4F7B-9940-ABF743FDA5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BDF522-2095-4733-8B1C-7362DE32E5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BE00794-89FF-40C9-BE58-84025E92B7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25A10F-EEFB-4175-8386-584CC458DB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CFDB2C5-30BB-4FF4-9DB7-E780AA3F90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1B82A51-B2DB-4E47-B1E6-DB69F16E17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FD5AC0-6AC2-4DF1-AF75-9347FE1194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CF48C27-88F6-4815-8820-DD491E96586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037F2F5-11FE-4222-B6D0-83A9F04B37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D0CD3D4-2472-46F0-86DA-7B54966561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8E65918-D16A-4DA7-92B9-5613DA8040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1AA7484-48D4-463E-98DC-A19E3C9926E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F94A203-BEAA-4E3E-B667-3316776007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FA328FD-ED68-4F8B-B806-98557E10EA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D7DCAA0-AD1E-4F9C-A85F-58FCA9C008B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184568E-BC1E-4A49-B693-E41C904D24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14D7E50-98DF-471C-BA1C-ED02D26472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FF4D57C-FA9D-47F8-A0B8-89CE380A75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5CDB905-4152-4BA8-9B20-EB9A4B3328B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C1FC48D-DC3D-4A74-8E31-DCC871F5FC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86282EC-693E-4D51-97C9-080E26DE110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74CBB1C-D8A0-4059-A52E-12F1933692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B1AD0142-14A4-435B-A985-BBE3F1EC5698}"/>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5B530568-68FD-44CC-B2B0-CF69513F2EA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7E78742-FDD0-463C-814C-988BD2A6C5A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7B3DF75-C9E7-4014-872D-3E3E71C716E2}"/>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3BBD69F0-47F8-44B0-A388-B2B8867F83DF}"/>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8AC43234-2B2B-4198-B099-2ACA1A34686B}"/>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27D83AFC-C2C9-4994-9857-1F9504BC967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4F976FE0-A955-484E-8A31-E19A39BA694A}"/>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BA8ECF28-001F-4B86-ADFF-AFF9C1CB87B5}"/>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5998FA4E-3CCB-48F3-8772-FAA4705EABF6}"/>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8FD9E77E-23AB-449E-B0BE-D79A52639359}"/>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15AF09C-2DC7-490A-A7E0-5166E659E5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22569B-00AF-4574-8F6D-DAEF00ABD2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B07D526-4F79-45B5-9803-CA14FC3A45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E9C02E-0F03-42A9-A84D-73BFFF1288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D7F0D0-BFDE-4765-A444-9DCABB5C04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7" name="楕円 186">
          <a:extLst>
            <a:ext uri="{FF2B5EF4-FFF2-40B4-BE49-F238E27FC236}">
              <a16:creationId xmlns:a16="http://schemas.microsoft.com/office/drawing/2014/main" id="{8B3BA9AF-7097-4DC0-8977-5E8C5B38462D}"/>
            </a:ext>
          </a:extLst>
        </xdr:cNvPr>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9A151FA-D5E5-445F-B08B-87687B396333}"/>
            </a:ext>
          </a:extLst>
        </xdr:cNvPr>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9" name="楕円 188">
          <a:extLst>
            <a:ext uri="{FF2B5EF4-FFF2-40B4-BE49-F238E27FC236}">
              <a16:creationId xmlns:a16="http://schemas.microsoft.com/office/drawing/2014/main" id="{7BABC8D5-4468-44E4-8ADE-94DF00E3ECA3}"/>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142875</xdr:rowOff>
    </xdr:to>
    <xdr:cxnSp macro="">
      <xdr:nvCxnSpPr>
        <xdr:cNvPr id="190" name="直線コネクタ 189">
          <a:extLst>
            <a:ext uri="{FF2B5EF4-FFF2-40B4-BE49-F238E27FC236}">
              <a16:creationId xmlns:a16="http://schemas.microsoft.com/office/drawing/2014/main" id="{94ABB5C0-B643-4B35-A2D6-ABB00F204437}"/>
            </a:ext>
          </a:extLst>
        </xdr:cNvPr>
        <xdr:cNvCxnSpPr/>
      </xdr:nvCxnSpPr>
      <xdr:spPr>
        <a:xfrm>
          <a:off x="3797300" y="10216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91" name="楕円 190">
          <a:extLst>
            <a:ext uri="{FF2B5EF4-FFF2-40B4-BE49-F238E27FC236}">
              <a16:creationId xmlns:a16="http://schemas.microsoft.com/office/drawing/2014/main" id="{EBB56A4C-C899-46A6-A783-220511227CB0}"/>
            </a:ext>
          </a:extLst>
        </xdr:cNvPr>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59</xdr:row>
      <xdr:rowOff>100965</xdr:rowOff>
    </xdr:to>
    <xdr:cxnSp macro="">
      <xdr:nvCxnSpPr>
        <xdr:cNvPr id="192" name="直線コネクタ 191">
          <a:extLst>
            <a:ext uri="{FF2B5EF4-FFF2-40B4-BE49-F238E27FC236}">
              <a16:creationId xmlns:a16="http://schemas.microsoft.com/office/drawing/2014/main" id="{E4BAC5E8-12A2-4F46-83F5-B995ECA182AF}"/>
            </a:ext>
          </a:extLst>
        </xdr:cNvPr>
        <xdr:cNvCxnSpPr/>
      </xdr:nvCxnSpPr>
      <xdr:spPr>
        <a:xfrm>
          <a:off x="2908300" y="1002601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160655</xdr:rowOff>
    </xdr:from>
    <xdr:to>
      <xdr:col>10</xdr:col>
      <xdr:colOff>165100</xdr:colOff>
      <xdr:row>58</xdr:row>
      <xdr:rowOff>90805</xdr:rowOff>
    </xdr:to>
    <xdr:sp macro="" textlink="">
      <xdr:nvSpPr>
        <xdr:cNvPr id="193" name="楕円 192">
          <a:extLst>
            <a:ext uri="{FF2B5EF4-FFF2-40B4-BE49-F238E27FC236}">
              <a16:creationId xmlns:a16="http://schemas.microsoft.com/office/drawing/2014/main" id="{F9311454-041C-4384-AD43-9E3FC960F890}"/>
            </a:ext>
          </a:extLst>
        </xdr:cNvPr>
        <xdr:cNvSpPr/>
      </xdr:nvSpPr>
      <xdr:spPr>
        <a:xfrm>
          <a:off x="1968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40005</xdr:rowOff>
    </xdr:from>
    <xdr:to>
      <xdr:col>15</xdr:col>
      <xdr:colOff>50800</xdr:colOff>
      <xdr:row>58</xdr:row>
      <xdr:rowOff>81915</xdr:rowOff>
    </xdr:to>
    <xdr:cxnSp macro="">
      <xdr:nvCxnSpPr>
        <xdr:cNvPr id="194" name="直線コネクタ 193">
          <a:extLst>
            <a:ext uri="{FF2B5EF4-FFF2-40B4-BE49-F238E27FC236}">
              <a16:creationId xmlns:a16="http://schemas.microsoft.com/office/drawing/2014/main" id="{FC4C5AB0-7D3B-4812-805B-E2CC1F601B00}"/>
            </a:ext>
          </a:extLst>
        </xdr:cNvPr>
        <xdr:cNvCxnSpPr/>
      </xdr:nvCxnSpPr>
      <xdr:spPr>
        <a:xfrm>
          <a:off x="2019300" y="9984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118745</xdr:rowOff>
    </xdr:from>
    <xdr:to>
      <xdr:col>6</xdr:col>
      <xdr:colOff>38100</xdr:colOff>
      <xdr:row>58</xdr:row>
      <xdr:rowOff>48895</xdr:rowOff>
    </xdr:to>
    <xdr:sp macro="" textlink="">
      <xdr:nvSpPr>
        <xdr:cNvPr id="195" name="楕円 194">
          <a:extLst>
            <a:ext uri="{FF2B5EF4-FFF2-40B4-BE49-F238E27FC236}">
              <a16:creationId xmlns:a16="http://schemas.microsoft.com/office/drawing/2014/main" id="{1806D5EC-FB31-412C-B2A0-98F4F4669993}"/>
            </a:ext>
          </a:extLst>
        </xdr:cNvPr>
        <xdr:cNvSpPr/>
      </xdr:nvSpPr>
      <xdr:spPr>
        <a:xfrm>
          <a:off x="107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169545</xdr:rowOff>
    </xdr:from>
    <xdr:to>
      <xdr:col>10</xdr:col>
      <xdr:colOff>114300</xdr:colOff>
      <xdr:row>58</xdr:row>
      <xdr:rowOff>40005</xdr:rowOff>
    </xdr:to>
    <xdr:cxnSp macro="">
      <xdr:nvCxnSpPr>
        <xdr:cNvPr id="196" name="直線コネクタ 195">
          <a:extLst>
            <a:ext uri="{FF2B5EF4-FFF2-40B4-BE49-F238E27FC236}">
              <a16:creationId xmlns:a16="http://schemas.microsoft.com/office/drawing/2014/main" id="{4BE0763F-319F-4B75-A312-CB68792CC047}"/>
            </a:ext>
          </a:extLst>
        </xdr:cNvPr>
        <xdr:cNvCxnSpPr/>
      </xdr:nvCxnSpPr>
      <xdr:spPr>
        <a:xfrm>
          <a:off x="1130300" y="9942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48904C61-11B5-421D-9BE7-66E278A660A7}"/>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CF7365C0-3FF3-477C-8F16-FE248CCABDF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12202B0E-C3F4-4F74-9DAA-A2A56AAB3AB4}"/>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CAB78B96-ACC0-483B-8B13-5E24A54203C5}"/>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1" name="n_1mainValue【体育館・プール】&#10;有形固定資産減価償却率">
          <a:extLst>
            <a:ext uri="{FF2B5EF4-FFF2-40B4-BE49-F238E27FC236}">
              <a16:creationId xmlns:a16="http://schemas.microsoft.com/office/drawing/2014/main" id="{CDD437B6-0B9D-4E6A-9B24-F4703845C23A}"/>
            </a:ext>
          </a:extLst>
        </xdr:cNvPr>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202" name="n_2mainValue【体育館・プール】&#10;有形固定資産減価償却率">
          <a:extLst>
            <a:ext uri="{FF2B5EF4-FFF2-40B4-BE49-F238E27FC236}">
              <a16:creationId xmlns:a16="http://schemas.microsoft.com/office/drawing/2014/main" id="{A1FAD953-60BC-4A4A-AE71-E36F15837641}"/>
            </a:ext>
          </a:extLst>
        </xdr:cNvPr>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107332</xdr:rowOff>
    </xdr:from>
    <xdr:ext cx="405111" cy="259045"/>
    <xdr:sp macro="" textlink="">
      <xdr:nvSpPr>
        <xdr:cNvPr id="203" name="n_3mainValue【体育館・プール】&#10;有形固定資産減価償却率">
          <a:extLst>
            <a:ext uri="{FF2B5EF4-FFF2-40B4-BE49-F238E27FC236}">
              <a16:creationId xmlns:a16="http://schemas.microsoft.com/office/drawing/2014/main" id="{C1E648BF-6589-4A84-BD3B-61821DC8D079}"/>
            </a:ext>
          </a:extLst>
        </xdr:cNvPr>
        <xdr:cNvSpPr txBox="1"/>
      </xdr:nvSpPr>
      <xdr:spPr>
        <a:xfrm>
          <a:off x="1816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65422</xdr:rowOff>
    </xdr:from>
    <xdr:ext cx="405111" cy="259045"/>
    <xdr:sp macro="" textlink="">
      <xdr:nvSpPr>
        <xdr:cNvPr id="204" name="n_4mainValue【体育館・プール】&#10;有形固定資産減価償却率">
          <a:extLst>
            <a:ext uri="{FF2B5EF4-FFF2-40B4-BE49-F238E27FC236}">
              <a16:creationId xmlns:a16="http://schemas.microsoft.com/office/drawing/2014/main" id="{8CFB1B93-362F-42CB-8E34-5E9C90EB8470}"/>
            </a:ext>
          </a:extLst>
        </xdr:cNvPr>
        <xdr:cNvSpPr txBox="1"/>
      </xdr:nvSpPr>
      <xdr:spPr>
        <a:xfrm>
          <a:off x="927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FEECF3A-8469-45B1-A61B-73F4C2DD2A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D4F065F-B59A-4148-ABE6-2348C896FD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ED5F299-39C8-4384-834D-C694854562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D7176C4-29D0-415B-A407-9EC727557C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DE3E096-2F6E-4380-A539-30F4F343E9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45DAEE-7928-4E30-8805-474931877D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4D863D0-E408-492C-B414-881A42DB1A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829AA1-DE7B-4669-9069-5F322F0D3E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1C3C159-AA19-4532-8AF1-0B9CB7D1D2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7F3BE8-AF9A-4997-848E-E1F5541D30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687EFAAC-D341-4407-8748-EA89E82C1DF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4C0AEF12-8A57-40AB-B8C1-1ADD5374888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EF2AEB6-B9A4-462A-AC4F-08D79E9A837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3C118779-F47D-4C4E-9F7E-D34314FF61E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4AC8BA0F-3760-4025-95D7-5E6B3243B2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9648E3CF-DA28-4435-8EF1-49CDD28616B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1089692-42CE-43AB-B396-7C508D3EE0C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C3384DBB-7FAF-44B5-9862-D286E1ED20D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E43B86E-C138-4005-A31A-FB5B1E74FE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7D93251-12F8-4825-A9D7-F285EBEFD1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A0D498F-2083-4504-A150-D032118DF1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311FD6F8-A354-451A-967F-2859FF12F027}"/>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51F43AC7-8C8D-46D4-94FC-12921CE80A7C}"/>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0D235EE4-3DC7-4769-BCEF-9B13BFCA368F}"/>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DBF1084D-9325-4DCA-BBCB-45DA33FD7F23}"/>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2A8814D8-59BE-4561-92B0-8AE636167401}"/>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8573654C-C069-46CD-9906-1530FF076FD2}"/>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5D8F9B29-47CF-4167-990D-5A1218B9FEE1}"/>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826A4D9B-7EC1-4FCB-9718-EE5C98D929DB}"/>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0C0544C5-D90E-44C9-BCEE-D698DB62A79C}"/>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7ABADEB8-F540-4954-915A-88CDECD77135}"/>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59E66D05-876E-4292-B080-F5D05E8C1105}"/>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6A7E04E-F448-494A-BCD8-E69878B29B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86EC570-11ED-495D-B546-4F063AF1DF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D7044AA-7F99-4BFE-977E-FD2BDA4C21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4CB05E7-526F-48DD-9CA6-AAB8D9D435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174B864-9CE8-41F1-9AC3-5D5FEDA183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160427</xdr:rowOff>
    </xdr:from>
    <xdr:to>
      <xdr:col>55</xdr:col>
      <xdr:colOff>50800</xdr:colOff>
      <xdr:row>63</xdr:row>
      <xdr:rowOff>90577</xdr:rowOff>
    </xdr:to>
    <xdr:sp macro="" textlink="">
      <xdr:nvSpPr>
        <xdr:cNvPr id="242" name="楕円 241">
          <a:extLst>
            <a:ext uri="{FF2B5EF4-FFF2-40B4-BE49-F238E27FC236}">
              <a16:creationId xmlns:a16="http://schemas.microsoft.com/office/drawing/2014/main" id="{EDE0C0C7-6BA5-41ED-93C7-0A6E8E355CB2}"/>
            </a:ext>
          </a:extLst>
        </xdr:cNvPr>
        <xdr:cNvSpPr/>
      </xdr:nvSpPr>
      <xdr:spPr>
        <a:xfrm>
          <a:off x="10426700" y="10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75354</xdr:rowOff>
    </xdr:from>
    <xdr:ext cx="469744" cy="259045"/>
    <xdr:sp macro="" textlink="">
      <xdr:nvSpPr>
        <xdr:cNvPr id="243" name="【体育館・プール】&#10;一人当たり面積該当値テキスト">
          <a:extLst>
            <a:ext uri="{FF2B5EF4-FFF2-40B4-BE49-F238E27FC236}">
              <a16:creationId xmlns:a16="http://schemas.microsoft.com/office/drawing/2014/main" id="{2F092A2B-99FE-4A9E-A51B-5F85C98EE716}"/>
            </a:ext>
          </a:extLst>
        </xdr:cNvPr>
        <xdr:cNvSpPr txBox="1"/>
      </xdr:nvSpPr>
      <xdr:spPr>
        <a:xfrm>
          <a:off x="10515600" y="107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161341</xdr:rowOff>
    </xdr:from>
    <xdr:to>
      <xdr:col>50</xdr:col>
      <xdr:colOff>165100</xdr:colOff>
      <xdr:row>63</xdr:row>
      <xdr:rowOff>91491</xdr:rowOff>
    </xdr:to>
    <xdr:sp macro="" textlink="">
      <xdr:nvSpPr>
        <xdr:cNvPr id="244" name="楕円 243">
          <a:extLst>
            <a:ext uri="{FF2B5EF4-FFF2-40B4-BE49-F238E27FC236}">
              <a16:creationId xmlns:a16="http://schemas.microsoft.com/office/drawing/2014/main" id="{0E205D32-4FEF-46B7-984C-76AD4C6D57C5}"/>
            </a:ext>
          </a:extLst>
        </xdr:cNvPr>
        <xdr:cNvSpPr/>
      </xdr:nvSpPr>
      <xdr:spPr>
        <a:xfrm>
          <a:off x="9588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39777</xdr:rowOff>
    </xdr:from>
    <xdr:to>
      <xdr:col>55</xdr:col>
      <xdr:colOff>0</xdr:colOff>
      <xdr:row>63</xdr:row>
      <xdr:rowOff>40691</xdr:rowOff>
    </xdr:to>
    <xdr:cxnSp macro="">
      <xdr:nvCxnSpPr>
        <xdr:cNvPr id="245" name="直線コネクタ 244">
          <a:extLst>
            <a:ext uri="{FF2B5EF4-FFF2-40B4-BE49-F238E27FC236}">
              <a16:creationId xmlns:a16="http://schemas.microsoft.com/office/drawing/2014/main" id="{48269F4C-830E-4668-A080-0E354E34405F}"/>
            </a:ext>
          </a:extLst>
        </xdr:cNvPr>
        <xdr:cNvCxnSpPr/>
      </xdr:nvCxnSpPr>
      <xdr:spPr>
        <a:xfrm flipV="1">
          <a:off x="9639300" y="1084112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161341</xdr:rowOff>
    </xdr:from>
    <xdr:to>
      <xdr:col>46</xdr:col>
      <xdr:colOff>38100</xdr:colOff>
      <xdr:row>63</xdr:row>
      <xdr:rowOff>91491</xdr:rowOff>
    </xdr:to>
    <xdr:sp macro="" textlink="">
      <xdr:nvSpPr>
        <xdr:cNvPr id="246" name="楕円 245">
          <a:extLst>
            <a:ext uri="{FF2B5EF4-FFF2-40B4-BE49-F238E27FC236}">
              <a16:creationId xmlns:a16="http://schemas.microsoft.com/office/drawing/2014/main" id="{73A6FD52-8BB4-414D-BCE3-0E336FB3AF47}"/>
            </a:ext>
          </a:extLst>
        </xdr:cNvPr>
        <xdr:cNvSpPr/>
      </xdr:nvSpPr>
      <xdr:spPr>
        <a:xfrm>
          <a:off x="8699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40691</xdr:rowOff>
    </xdr:from>
    <xdr:to>
      <xdr:col>50</xdr:col>
      <xdr:colOff>114300</xdr:colOff>
      <xdr:row>63</xdr:row>
      <xdr:rowOff>40691</xdr:rowOff>
    </xdr:to>
    <xdr:cxnSp macro="">
      <xdr:nvCxnSpPr>
        <xdr:cNvPr id="247" name="直線コネクタ 246">
          <a:extLst>
            <a:ext uri="{FF2B5EF4-FFF2-40B4-BE49-F238E27FC236}">
              <a16:creationId xmlns:a16="http://schemas.microsoft.com/office/drawing/2014/main" id="{B2A95151-6B29-4C89-9B1B-A1AD20D49E7B}"/>
            </a:ext>
          </a:extLst>
        </xdr:cNvPr>
        <xdr:cNvCxnSpPr/>
      </xdr:nvCxnSpPr>
      <xdr:spPr>
        <a:xfrm>
          <a:off x="8750300" y="1084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161341</xdr:rowOff>
    </xdr:from>
    <xdr:to>
      <xdr:col>41</xdr:col>
      <xdr:colOff>101600</xdr:colOff>
      <xdr:row>63</xdr:row>
      <xdr:rowOff>91491</xdr:rowOff>
    </xdr:to>
    <xdr:sp macro="" textlink="">
      <xdr:nvSpPr>
        <xdr:cNvPr id="248" name="楕円 247">
          <a:extLst>
            <a:ext uri="{FF2B5EF4-FFF2-40B4-BE49-F238E27FC236}">
              <a16:creationId xmlns:a16="http://schemas.microsoft.com/office/drawing/2014/main" id="{A123F4E8-E480-4153-9BDF-BF34FF15D591}"/>
            </a:ext>
          </a:extLst>
        </xdr:cNvPr>
        <xdr:cNvSpPr/>
      </xdr:nvSpPr>
      <xdr:spPr>
        <a:xfrm>
          <a:off x="7810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40691</xdr:rowOff>
    </xdr:from>
    <xdr:to>
      <xdr:col>45</xdr:col>
      <xdr:colOff>177800</xdr:colOff>
      <xdr:row>63</xdr:row>
      <xdr:rowOff>40691</xdr:rowOff>
    </xdr:to>
    <xdr:cxnSp macro="">
      <xdr:nvCxnSpPr>
        <xdr:cNvPr id="249" name="直線コネクタ 248">
          <a:extLst>
            <a:ext uri="{FF2B5EF4-FFF2-40B4-BE49-F238E27FC236}">
              <a16:creationId xmlns:a16="http://schemas.microsoft.com/office/drawing/2014/main" id="{EFC8AFFE-84E6-4894-BA8D-6CE0CE3AA61B}"/>
            </a:ext>
          </a:extLst>
        </xdr:cNvPr>
        <xdr:cNvCxnSpPr/>
      </xdr:nvCxnSpPr>
      <xdr:spPr>
        <a:xfrm>
          <a:off x="7861300" y="1084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162255</xdr:rowOff>
    </xdr:from>
    <xdr:to>
      <xdr:col>36</xdr:col>
      <xdr:colOff>165100</xdr:colOff>
      <xdr:row>63</xdr:row>
      <xdr:rowOff>92405</xdr:rowOff>
    </xdr:to>
    <xdr:sp macro="" textlink="">
      <xdr:nvSpPr>
        <xdr:cNvPr id="250" name="楕円 249">
          <a:extLst>
            <a:ext uri="{FF2B5EF4-FFF2-40B4-BE49-F238E27FC236}">
              <a16:creationId xmlns:a16="http://schemas.microsoft.com/office/drawing/2014/main" id="{95B6F162-9272-4EE6-8B3F-EE3235826774}"/>
            </a:ext>
          </a:extLst>
        </xdr:cNvPr>
        <xdr:cNvSpPr/>
      </xdr:nvSpPr>
      <xdr:spPr>
        <a:xfrm>
          <a:off x="6921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40691</xdr:rowOff>
    </xdr:from>
    <xdr:to>
      <xdr:col>41</xdr:col>
      <xdr:colOff>50800</xdr:colOff>
      <xdr:row>63</xdr:row>
      <xdr:rowOff>41605</xdr:rowOff>
    </xdr:to>
    <xdr:cxnSp macro="">
      <xdr:nvCxnSpPr>
        <xdr:cNvPr id="251" name="直線コネクタ 250">
          <a:extLst>
            <a:ext uri="{FF2B5EF4-FFF2-40B4-BE49-F238E27FC236}">
              <a16:creationId xmlns:a16="http://schemas.microsoft.com/office/drawing/2014/main" id="{17A25DC4-4C67-4FFD-897E-1A8847228EB6}"/>
            </a:ext>
          </a:extLst>
        </xdr:cNvPr>
        <xdr:cNvCxnSpPr/>
      </xdr:nvCxnSpPr>
      <xdr:spPr>
        <a:xfrm flipV="1">
          <a:off x="6972300" y="108420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333F8508-DCF9-417F-A661-3036C1053CAB}"/>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D0388C06-EA8A-4D07-B9B0-A9F05ED6E362}"/>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69BCAE96-BAEA-48F7-BC1E-F47DAB97D5D5}"/>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8E30C2B5-E267-4B3A-9767-DA1D89264C86}"/>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82618</xdr:rowOff>
    </xdr:from>
    <xdr:ext cx="469744" cy="259045"/>
    <xdr:sp macro="" textlink="">
      <xdr:nvSpPr>
        <xdr:cNvPr id="256" name="n_1mainValue【体育館・プール】&#10;一人当たり面積">
          <a:extLst>
            <a:ext uri="{FF2B5EF4-FFF2-40B4-BE49-F238E27FC236}">
              <a16:creationId xmlns:a16="http://schemas.microsoft.com/office/drawing/2014/main" id="{D520D81E-31FC-4C9F-84AD-C65F8F83898D}"/>
            </a:ext>
          </a:extLst>
        </xdr:cNvPr>
        <xdr:cNvSpPr txBox="1"/>
      </xdr:nvSpPr>
      <xdr:spPr>
        <a:xfrm>
          <a:off x="93917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82618</xdr:rowOff>
    </xdr:from>
    <xdr:ext cx="469744" cy="259045"/>
    <xdr:sp macro="" textlink="">
      <xdr:nvSpPr>
        <xdr:cNvPr id="257" name="n_2mainValue【体育館・プール】&#10;一人当たり面積">
          <a:extLst>
            <a:ext uri="{FF2B5EF4-FFF2-40B4-BE49-F238E27FC236}">
              <a16:creationId xmlns:a16="http://schemas.microsoft.com/office/drawing/2014/main" id="{10F92EE0-A6E4-4A81-9648-B00A8BA75387}"/>
            </a:ext>
          </a:extLst>
        </xdr:cNvPr>
        <xdr:cNvSpPr txBox="1"/>
      </xdr:nvSpPr>
      <xdr:spPr>
        <a:xfrm>
          <a:off x="8515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82618</xdr:rowOff>
    </xdr:from>
    <xdr:ext cx="469744" cy="259045"/>
    <xdr:sp macro="" textlink="">
      <xdr:nvSpPr>
        <xdr:cNvPr id="258" name="n_3mainValue【体育館・プール】&#10;一人当たり面積">
          <a:extLst>
            <a:ext uri="{FF2B5EF4-FFF2-40B4-BE49-F238E27FC236}">
              <a16:creationId xmlns:a16="http://schemas.microsoft.com/office/drawing/2014/main" id="{BAA1A719-7200-499E-931E-C7E57B6FE972}"/>
            </a:ext>
          </a:extLst>
        </xdr:cNvPr>
        <xdr:cNvSpPr txBox="1"/>
      </xdr:nvSpPr>
      <xdr:spPr>
        <a:xfrm>
          <a:off x="7626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83532</xdr:rowOff>
    </xdr:from>
    <xdr:ext cx="469744" cy="259045"/>
    <xdr:sp macro="" textlink="">
      <xdr:nvSpPr>
        <xdr:cNvPr id="259" name="n_4mainValue【体育館・プール】&#10;一人当たり面積">
          <a:extLst>
            <a:ext uri="{FF2B5EF4-FFF2-40B4-BE49-F238E27FC236}">
              <a16:creationId xmlns:a16="http://schemas.microsoft.com/office/drawing/2014/main" id="{D4D9364E-BEF4-42DD-BBB0-47A66DCAF914}"/>
            </a:ext>
          </a:extLst>
        </xdr:cNvPr>
        <xdr:cNvSpPr txBox="1"/>
      </xdr:nvSpPr>
      <xdr:spPr>
        <a:xfrm>
          <a:off x="6737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B30D061-8D7D-44E7-8740-88793BD7FE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137DC02-2C75-445C-8E38-A938265AAC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5A8DCA2-0A03-49E8-8116-46852047B6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BCD5E48-1A32-471D-B205-3ADC347BD0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8F70D14-A797-4632-A06F-CF72247794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1310CB5-A192-4863-9560-B2FA7E8999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CCC9B41-D8F0-4A1A-AD09-1425C191EA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D7A0876-A57A-4BF9-89CC-37EE813D9F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72D8F2C-F036-457D-A564-F2CE92F498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09F5DE8-BFC4-42E1-8870-110470D0A7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493370F-8A5E-405E-95BF-FCA9A8EA64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6E546D3-7965-469C-A8AD-FDA1E35C4E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A14C9736-2234-4AF6-9C45-6C2C035DA9A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FE5E4B2-E474-4A52-AFA2-DE83F62DA2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B0E1ED8-06DC-4B4E-99BE-C2851BD0E8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9F99B5D1-7E67-42A9-9D9E-7F625B98115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80BB2B51-5230-4007-BFD5-4F7886EBD3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63D748E-8094-42EE-92E7-D67095EA0C9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98EA954-1A78-4118-8546-E5CD22E0B89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59DD334-4826-4712-B175-26725CCADF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524F5B01-F74C-4E9E-9E80-EF0DE72098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7A8157F-1FC2-4E00-90B2-F82EC91EA4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7ADAA84E-D640-46A2-AC78-71226FC261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255EA6C-0071-4673-ACB3-A2FE330174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3C75F909-9803-415A-BF2A-BE6E3A945F05}"/>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D1F6FF3F-347B-4F77-8B1C-5AF6FBB1FB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3997991D-A83A-41E9-B9AC-5CCA572A90A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3E384AD2-5EB8-45EF-8E01-9D144ED228EF}"/>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F5637DEF-B4BF-4930-A777-7AB7BD5E8053}"/>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424E2420-D8D0-4489-B9F2-0783A12A9AFB}"/>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33936EA8-EA2D-4759-BA1D-FE2F0823D457}"/>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1CC37CD4-355D-46CC-B39A-2B2ECED2345A}"/>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83D7DDC8-6672-42B5-A170-CB5669AFC16B}"/>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4237EB8A-B705-4F2E-8348-49291DA0FA49}"/>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5DB3E087-8BB4-4E9A-AC17-6719F85FA5F1}"/>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9DDBF4C-4560-4F7F-9070-34263DEF69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C1F0531-CDA5-42F7-9771-1D3D46353C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F89A2A8-396E-4C76-A695-2A29803F27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C7B9AE-43FB-4264-9D7B-D95CCF3A07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0A50EF1-2995-4AD3-B0E3-BA839ACE05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0" name="楕円 299">
          <a:extLst>
            <a:ext uri="{FF2B5EF4-FFF2-40B4-BE49-F238E27FC236}">
              <a16:creationId xmlns:a16="http://schemas.microsoft.com/office/drawing/2014/main" id="{243980F7-151D-4396-B5AF-AD4D023A3E7A}"/>
            </a:ext>
          </a:extLst>
        </xdr:cNvPr>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526D7E9F-52DB-47FD-B1B1-41BFFDC2E9B4}"/>
            </a:ext>
          </a:extLst>
        </xdr:cNvPr>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2" name="楕円 301">
          <a:extLst>
            <a:ext uri="{FF2B5EF4-FFF2-40B4-BE49-F238E27FC236}">
              <a16:creationId xmlns:a16="http://schemas.microsoft.com/office/drawing/2014/main" id="{AD62E5D1-5605-41EA-9133-1439A7F4CFEA}"/>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19050</xdr:rowOff>
    </xdr:to>
    <xdr:cxnSp macro="">
      <xdr:nvCxnSpPr>
        <xdr:cNvPr id="303" name="直線コネクタ 302">
          <a:extLst>
            <a:ext uri="{FF2B5EF4-FFF2-40B4-BE49-F238E27FC236}">
              <a16:creationId xmlns:a16="http://schemas.microsoft.com/office/drawing/2014/main" id="{60422DCE-112F-4625-A3A9-3B32D57B0714}"/>
            </a:ext>
          </a:extLst>
        </xdr:cNvPr>
        <xdr:cNvCxnSpPr/>
      </xdr:nvCxnSpPr>
      <xdr:spPr>
        <a:xfrm>
          <a:off x="3797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04" name="楕円 303">
          <a:extLst>
            <a:ext uri="{FF2B5EF4-FFF2-40B4-BE49-F238E27FC236}">
              <a16:creationId xmlns:a16="http://schemas.microsoft.com/office/drawing/2014/main" id="{755A4D1E-630E-47F2-BADA-A2558E972625}"/>
            </a:ext>
          </a:extLst>
        </xdr:cNvPr>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152400</xdr:rowOff>
    </xdr:to>
    <xdr:cxnSp macro="">
      <xdr:nvCxnSpPr>
        <xdr:cNvPr id="305" name="直線コネクタ 304">
          <a:extLst>
            <a:ext uri="{FF2B5EF4-FFF2-40B4-BE49-F238E27FC236}">
              <a16:creationId xmlns:a16="http://schemas.microsoft.com/office/drawing/2014/main" id="{8C655B4B-9BA0-4C60-864D-33091584D7F1}"/>
            </a:ext>
          </a:extLst>
        </xdr:cNvPr>
        <xdr:cNvCxnSpPr/>
      </xdr:nvCxnSpPr>
      <xdr:spPr>
        <a:xfrm>
          <a:off x="2908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25400</xdr:rowOff>
    </xdr:from>
    <xdr:to>
      <xdr:col>10</xdr:col>
      <xdr:colOff>165100</xdr:colOff>
      <xdr:row>84</xdr:row>
      <xdr:rowOff>127000</xdr:rowOff>
    </xdr:to>
    <xdr:sp macro="" textlink="">
      <xdr:nvSpPr>
        <xdr:cNvPr id="306" name="楕円 305">
          <a:extLst>
            <a:ext uri="{FF2B5EF4-FFF2-40B4-BE49-F238E27FC236}">
              <a16:creationId xmlns:a16="http://schemas.microsoft.com/office/drawing/2014/main" id="{85AC962A-55D4-4AD5-A367-E63F1B9CB631}"/>
            </a:ext>
          </a:extLst>
        </xdr:cNvPr>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76200</xdr:rowOff>
    </xdr:from>
    <xdr:to>
      <xdr:col>15</xdr:col>
      <xdr:colOff>50800</xdr:colOff>
      <xdr:row>84</xdr:row>
      <xdr:rowOff>114300</xdr:rowOff>
    </xdr:to>
    <xdr:cxnSp macro="">
      <xdr:nvCxnSpPr>
        <xdr:cNvPr id="307" name="直線コネクタ 306">
          <a:extLst>
            <a:ext uri="{FF2B5EF4-FFF2-40B4-BE49-F238E27FC236}">
              <a16:creationId xmlns:a16="http://schemas.microsoft.com/office/drawing/2014/main" id="{009F9F2A-81B4-4D7F-847D-485A1FE54315}"/>
            </a:ext>
          </a:extLst>
        </xdr:cNvPr>
        <xdr:cNvCxnSpPr/>
      </xdr:nvCxnSpPr>
      <xdr:spPr>
        <a:xfrm>
          <a:off x="2019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08" name="楕円 307">
          <a:extLst>
            <a:ext uri="{FF2B5EF4-FFF2-40B4-BE49-F238E27FC236}">
              <a16:creationId xmlns:a16="http://schemas.microsoft.com/office/drawing/2014/main" id="{35EDFC6D-1096-4DE0-B901-E3E54665A674}"/>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76200</xdr:rowOff>
    </xdr:to>
    <xdr:cxnSp macro="">
      <xdr:nvCxnSpPr>
        <xdr:cNvPr id="309" name="直線コネクタ 308">
          <a:extLst>
            <a:ext uri="{FF2B5EF4-FFF2-40B4-BE49-F238E27FC236}">
              <a16:creationId xmlns:a16="http://schemas.microsoft.com/office/drawing/2014/main" id="{D993C839-7A67-475D-B37E-A1F910E2B821}"/>
            </a:ext>
          </a:extLst>
        </xdr:cNvPr>
        <xdr:cNvCxnSpPr/>
      </xdr:nvCxnSpPr>
      <xdr:spPr>
        <a:xfrm>
          <a:off x="1130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10" name="n_1aveValue【福祉施設】&#10;有形固定資産減価償却率">
          <a:extLst>
            <a:ext uri="{FF2B5EF4-FFF2-40B4-BE49-F238E27FC236}">
              <a16:creationId xmlns:a16="http://schemas.microsoft.com/office/drawing/2014/main" id="{106FC42A-BC21-414D-985B-437F2B449392}"/>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1" name="n_2aveValue【福祉施設】&#10;有形固定資産減価償却率">
          <a:extLst>
            <a:ext uri="{FF2B5EF4-FFF2-40B4-BE49-F238E27FC236}">
              <a16:creationId xmlns:a16="http://schemas.microsoft.com/office/drawing/2014/main" id="{362F1EC4-33F0-4259-BF30-5A3424C65861}"/>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12" name="n_3aveValue【福祉施設】&#10;有形固定資産減価償却率">
          <a:extLst>
            <a:ext uri="{FF2B5EF4-FFF2-40B4-BE49-F238E27FC236}">
              <a16:creationId xmlns:a16="http://schemas.microsoft.com/office/drawing/2014/main" id="{6AB4596C-0A8A-4D24-B130-3DCFBA0279B5}"/>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3" name="n_4aveValue【福祉施設】&#10;有形固定資産減価償却率">
          <a:extLst>
            <a:ext uri="{FF2B5EF4-FFF2-40B4-BE49-F238E27FC236}">
              <a16:creationId xmlns:a16="http://schemas.microsoft.com/office/drawing/2014/main" id="{8E36692D-0E91-4BD9-8C3A-667FF0136374}"/>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4" name="n_1mainValue【福祉施設】&#10;有形固定資産減価償却率">
          <a:extLst>
            <a:ext uri="{FF2B5EF4-FFF2-40B4-BE49-F238E27FC236}">
              <a16:creationId xmlns:a16="http://schemas.microsoft.com/office/drawing/2014/main" id="{672670E8-F9F6-427C-B2FE-A554721D3099}"/>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15" name="n_2mainValue【福祉施設】&#10;有形固定資産減価償却率">
          <a:extLst>
            <a:ext uri="{FF2B5EF4-FFF2-40B4-BE49-F238E27FC236}">
              <a16:creationId xmlns:a16="http://schemas.microsoft.com/office/drawing/2014/main" id="{5C0D79E3-E6F0-4DB4-81F9-98E1F6FC479F}"/>
            </a:ext>
          </a:extLst>
        </xdr:cNvPr>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118127</xdr:rowOff>
    </xdr:from>
    <xdr:ext cx="405111" cy="259045"/>
    <xdr:sp macro="" textlink="">
      <xdr:nvSpPr>
        <xdr:cNvPr id="316" name="n_3mainValue【福祉施設】&#10;有形固定資産減価償却率">
          <a:extLst>
            <a:ext uri="{FF2B5EF4-FFF2-40B4-BE49-F238E27FC236}">
              <a16:creationId xmlns:a16="http://schemas.microsoft.com/office/drawing/2014/main" id="{E10688B1-4FB4-472C-A99E-E391DCE5BFEE}"/>
            </a:ext>
          </a:extLst>
        </xdr:cNvPr>
        <xdr:cNvSpPr txBox="1"/>
      </xdr:nvSpPr>
      <xdr:spPr>
        <a:xfrm>
          <a:off x="1816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17" name="n_4mainValue【福祉施設】&#10;有形固定資産減価償却率">
          <a:extLst>
            <a:ext uri="{FF2B5EF4-FFF2-40B4-BE49-F238E27FC236}">
              <a16:creationId xmlns:a16="http://schemas.microsoft.com/office/drawing/2014/main" id="{C9C0C748-7CAB-4D5C-842A-F3FBFC966FEB}"/>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9B49C8A-9575-4CDA-87EB-FA65624B69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6E807CF-8DFB-4BD5-8D00-A15BADA634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F23177D-8670-4ACC-9D2C-3C67D939F0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A9CF971-6A76-40D4-90B2-176A6C0B75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DFA426C-838B-4EB1-AD79-D9081CEFCA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DD56B3BB-E0CC-4E14-A8A5-988BF48C77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C5850576-E031-4B8A-AC99-687928DF58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E1DB105-FCEB-4B5A-AC7F-F0BF8B878D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C5DBB72-DC2B-43B5-8B07-A77467708C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57F7E250-5622-460A-A7C9-3195E3A5BB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7AE38C95-B861-4220-8139-26A192B9E6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D64BFA4E-B740-4652-A71E-98FFE2ABB76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67383789-E79D-40B9-9A1F-17D7CF89BE3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C73B00A6-03BA-4043-A2CA-BD50BBBE925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D1B5EA29-567C-4317-AA03-F2DE6CD990F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E0C3D3F4-7B07-4A5A-A6E6-9175DC50AAC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EC73831D-6D93-45A4-87DD-3B6820A2C0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4FB70B7D-3CBC-4ABE-81F4-A656D078DD9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A7EF804-8122-462C-BECB-952D59469E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3A84F5AC-1918-4F21-BB10-35EA85395A4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4393B6D9-799A-47B3-8B85-A1EBABFBCCE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AF33140C-9723-4EEC-82F6-9F6FB177148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6EFF9DD-106B-47C2-8D3D-A6504ACF8D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A985F43-F303-4558-BD62-BD3BAB81B4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B5503F9-EC23-4CF5-8B1F-40991B199D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56E65790-0824-4B53-8177-45D2B6AABCEC}"/>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18C5AFBF-248A-40D3-A02D-B5E600C9FCCE}"/>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9CF58462-4955-4D66-B3D2-FEE40A4D89DB}"/>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9867C9EF-45F8-43C7-9B22-2C9B3A7E53A5}"/>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59545737-13E7-4981-902B-B659AC3E7378}"/>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a:extLst>
            <a:ext uri="{FF2B5EF4-FFF2-40B4-BE49-F238E27FC236}">
              <a16:creationId xmlns:a16="http://schemas.microsoft.com/office/drawing/2014/main" id="{849E8136-5F5F-4A74-B84E-AC145FC17E09}"/>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9326BAC6-3AAA-48E5-AE13-32EC431959C9}"/>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11ABBA0B-F476-4546-A07A-761F5BA6EB5C}"/>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8DD80137-72DC-4F6D-A526-BA18B147B80D}"/>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E4F210E6-6107-4EFA-8F2A-DF756677494B}"/>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422C99E6-68C6-4835-984A-894FCE6C9654}"/>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99D4252-CB0D-4B8A-8D33-C67E2FD030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8877D5-0ECE-4D1B-89BA-7DF898CEE3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2BC75F-B5C0-41EE-AFC6-8B35AEEE5E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E3674F4-9887-42C2-AF98-EFC9240625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CC8230-E00C-431D-BD7B-624BAAAD73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80373</xdr:rowOff>
    </xdr:from>
    <xdr:to>
      <xdr:col>55</xdr:col>
      <xdr:colOff>50800</xdr:colOff>
      <xdr:row>87</xdr:row>
      <xdr:rowOff>10523</xdr:rowOff>
    </xdr:to>
    <xdr:sp macro="" textlink="">
      <xdr:nvSpPr>
        <xdr:cNvPr id="359" name="楕円 358">
          <a:extLst>
            <a:ext uri="{FF2B5EF4-FFF2-40B4-BE49-F238E27FC236}">
              <a16:creationId xmlns:a16="http://schemas.microsoft.com/office/drawing/2014/main" id="{6C8EFBDC-3329-482A-8F39-59A330CA9366}"/>
            </a:ext>
          </a:extLst>
        </xdr:cNvPr>
        <xdr:cNvSpPr/>
      </xdr:nvSpPr>
      <xdr:spPr>
        <a:xfrm>
          <a:off x="104267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166750</xdr:rowOff>
    </xdr:from>
    <xdr:ext cx="469744" cy="259045"/>
    <xdr:sp macro="" textlink="">
      <xdr:nvSpPr>
        <xdr:cNvPr id="360" name="【福祉施設】&#10;一人当たり面積該当値テキスト">
          <a:extLst>
            <a:ext uri="{FF2B5EF4-FFF2-40B4-BE49-F238E27FC236}">
              <a16:creationId xmlns:a16="http://schemas.microsoft.com/office/drawing/2014/main" id="{5D436763-E9AE-4FBB-B7E7-5CBF828451A2}"/>
            </a:ext>
          </a:extLst>
        </xdr:cNvPr>
        <xdr:cNvSpPr txBox="1"/>
      </xdr:nvSpPr>
      <xdr:spPr>
        <a:xfrm>
          <a:off x="10515600" y="147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80373</xdr:rowOff>
    </xdr:from>
    <xdr:to>
      <xdr:col>50</xdr:col>
      <xdr:colOff>165100</xdr:colOff>
      <xdr:row>87</xdr:row>
      <xdr:rowOff>10523</xdr:rowOff>
    </xdr:to>
    <xdr:sp macro="" textlink="">
      <xdr:nvSpPr>
        <xdr:cNvPr id="361" name="楕円 360">
          <a:extLst>
            <a:ext uri="{FF2B5EF4-FFF2-40B4-BE49-F238E27FC236}">
              <a16:creationId xmlns:a16="http://schemas.microsoft.com/office/drawing/2014/main" id="{6143833E-1D5D-4312-A63F-0E3F32B8AEAA}"/>
            </a:ext>
          </a:extLst>
        </xdr:cNvPr>
        <xdr:cNvSpPr/>
      </xdr:nvSpPr>
      <xdr:spPr>
        <a:xfrm>
          <a:off x="9588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131173</xdr:rowOff>
    </xdr:from>
    <xdr:to>
      <xdr:col>55</xdr:col>
      <xdr:colOff>0</xdr:colOff>
      <xdr:row>86</xdr:row>
      <xdr:rowOff>131173</xdr:rowOff>
    </xdr:to>
    <xdr:cxnSp macro="">
      <xdr:nvCxnSpPr>
        <xdr:cNvPr id="362" name="直線コネクタ 361">
          <a:extLst>
            <a:ext uri="{FF2B5EF4-FFF2-40B4-BE49-F238E27FC236}">
              <a16:creationId xmlns:a16="http://schemas.microsoft.com/office/drawing/2014/main" id="{006C4FCD-57CD-4BA5-AA70-A9FA4672A369}"/>
            </a:ext>
          </a:extLst>
        </xdr:cNvPr>
        <xdr:cNvCxnSpPr/>
      </xdr:nvCxnSpPr>
      <xdr:spPr>
        <a:xfrm>
          <a:off x="9639300" y="1487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80373</xdr:rowOff>
    </xdr:from>
    <xdr:to>
      <xdr:col>46</xdr:col>
      <xdr:colOff>38100</xdr:colOff>
      <xdr:row>87</xdr:row>
      <xdr:rowOff>10523</xdr:rowOff>
    </xdr:to>
    <xdr:sp macro="" textlink="">
      <xdr:nvSpPr>
        <xdr:cNvPr id="363" name="楕円 362">
          <a:extLst>
            <a:ext uri="{FF2B5EF4-FFF2-40B4-BE49-F238E27FC236}">
              <a16:creationId xmlns:a16="http://schemas.microsoft.com/office/drawing/2014/main" id="{37011B86-DE99-4F20-B81B-10A8C78AC43D}"/>
            </a:ext>
          </a:extLst>
        </xdr:cNvPr>
        <xdr:cNvSpPr/>
      </xdr:nvSpPr>
      <xdr:spPr>
        <a:xfrm>
          <a:off x="8699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131173</xdr:rowOff>
    </xdr:from>
    <xdr:to>
      <xdr:col>50</xdr:col>
      <xdr:colOff>114300</xdr:colOff>
      <xdr:row>86</xdr:row>
      <xdr:rowOff>131173</xdr:rowOff>
    </xdr:to>
    <xdr:cxnSp macro="">
      <xdr:nvCxnSpPr>
        <xdr:cNvPr id="364" name="直線コネクタ 363">
          <a:extLst>
            <a:ext uri="{FF2B5EF4-FFF2-40B4-BE49-F238E27FC236}">
              <a16:creationId xmlns:a16="http://schemas.microsoft.com/office/drawing/2014/main" id="{821F501E-F39A-4D3A-AA7E-C7E72F470E8E}"/>
            </a:ext>
          </a:extLst>
        </xdr:cNvPr>
        <xdr:cNvCxnSpPr/>
      </xdr:nvCxnSpPr>
      <xdr:spPr>
        <a:xfrm>
          <a:off x="8750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80373</xdr:rowOff>
    </xdr:from>
    <xdr:to>
      <xdr:col>41</xdr:col>
      <xdr:colOff>101600</xdr:colOff>
      <xdr:row>87</xdr:row>
      <xdr:rowOff>10523</xdr:rowOff>
    </xdr:to>
    <xdr:sp macro="" textlink="">
      <xdr:nvSpPr>
        <xdr:cNvPr id="365" name="楕円 364">
          <a:extLst>
            <a:ext uri="{FF2B5EF4-FFF2-40B4-BE49-F238E27FC236}">
              <a16:creationId xmlns:a16="http://schemas.microsoft.com/office/drawing/2014/main" id="{D73D4138-088A-4C58-B56E-11D4DB1E2A1B}"/>
            </a:ext>
          </a:extLst>
        </xdr:cNvPr>
        <xdr:cNvSpPr/>
      </xdr:nvSpPr>
      <xdr:spPr>
        <a:xfrm>
          <a:off x="781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131173</xdr:rowOff>
    </xdr:from>
    <xdr:to>
      <xdr:col>45</xdr:col>
      <xdr:colOff>177800</xdr:colOff>
      <xdr:row>86</xdr:row>
      <xdr:rowOff>131173</xdr:rowOff>
    </xdr:to>
    <xdr:cxnSp macro="">
      <xdr:nvCxnSpPr>
        <xdr:cNvPr id="366" name="直線コネクタ 365">
          <a:extLst>
            <a:ext uri="{FF2B5EF4-FFF2-40B4-BE49-F238E27FC236}">
              <a16:creationId xmlns:a16="http://schemas.microsoft.com/office/drawing/2014/main" id="{784B9C97-EFC3-440D-A270-912F55D9DEDC}"/>
            </a:ext>
          </a:extLst>
        </xdr:cNvPr>
        <xdr:cNvCxnSpPr/>
      </xdr:nvCxnSpPr>
      <xdr:spPr>
        <a:xfrm>
          <a:off x="7861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7" name="楕円 366">
          <a:extLst>
            <a:ext uri="{FF2B5EF4-FFF2-40B4-BE49-F238E27FC236}">
              <a16:creationId xmlns:a16="http://schemas.microsoft.com/office/drawing/2014/main" id="{75BE690B-6A15-4977-B7E4-65F69E175CF3}"/>
            </a:ext>
          </a:extLst>
        </xdr:cNvPr>
        <xdr:cNvSpPr/>
      </xdr:nvSpPr>
      <xdr:spPr>
        <a:xfrm>
          <a:off x="692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131173</xdr:rowOff>
    </xdr:from>
    <xdr:to>
      <xdr:col>41</xdr:col>
      <xdr:colOff>50800</xdr:colOff>
      <xdr:row>86</xdr:row>
      <xdr:rowOff>132806</xdr:rowOff>
    </xdr:to>
    <xdr:cxnSp macro="">
      <xdr:nvCxnSpPr>
        <xdr:cNvPr id="368" name="直線コネクタ 367">
          <a:extLst>
            <a:ext uri="{FF2B5EF4-FFF2-40B4-BE49-F238E27FC236}">
              <a16:creationId xmlns:a16="http://schemas.microsoft.com/office/drawing/2014/main" id="{4F45573D-47A0-44E9-A6C1-C5A7A0DBBF0A}"/>
            </a:ext>
          </a:extLst>
        </xdr:cNvPr>
        <xdr:cNvCxnSpPr/>
      </xdr:nvCxnSpPr>
      <xdr:spPr>
        <a:xfrm flipV="1">
          <a:off x="6972300" y="148758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69" name="n_1aveValue【福祉施設】&#10;一人当たり面積">
          <a:extLst>
            <a:ext uri="{FF2B5EF4-FFF2-40B4-BE49-F238E27FC236}">
              <a16:creationId xmlns:a16="http://schemas.microsoft.com/office/drawing/2014/main" id="{F455CA3B-7E0E-4CBB-8092-36E83E385717}"/>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0" name="n_2aveValue【福祉施設】&#10;一人当たり面積">
          <a:extLst>
            <a:ext uri="{FF2B5EF4-FFF2-40B4-BE49-F238E27FC236}">
              <a16:creationId xmlns:a16="http://schemas.microsoft.com/office/drawing/2014/main" id="{609FD331-CB6D-44BA-80F0-A8BB0682E1A1}"/>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1" name="n_3aveValue【福祉施設】&#10;一人当たり面積">
          <a:extLst>
            <a:ext uri="{FF2B5EF4-FFF2-40B4-BE49-F238E27FC236}">
              <a16:creationId xmlns:a16="http://schemas.microsoft.com/office/drawing/2014/main" id="{1B14D6E3-C01D-42CF-B89B-A7187E3BA17B}"/>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2" name="n_4aveValue【福祉施設】&#10;一人当たり面積">
          <a:extLst>
            <a:ext uri="{FF2B5EF4-FFF2-40B4-BE49-F238E27FC236}">
              <a16:creationId xmlns:a16="http://schemas.microsoft.com/office/drawing/2014/main" id="{6D39551B-2DD5-4201-BF98-E7E60C601B84}"/>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1650</xdr:rowOff>
    </xdr:from>
    <xdr:ext cx="469744" cy="259045"/>
    <xdr:sp macro="" textlink="">
      <xdr:nvSpPr>
        <xdr:cNvPr id="373" name="n_1mainValue【福祉施設】&#10;一人当たり面積">
          <a:extLst>
            <a:ext uri="{FF2B5EF4-FFF2-40B4-BE49-F238E27FC236}">
              <a16:creationId xmlns:a16="http://schemas.microsoft.com/office/drawing/2014/main" id="{9996B57A-238A-4FF0-8A35-CBA2CFDCDF07}"/>
            </a:ext>
          </a:extLst>
        </xdr:cNvPr>
        <xdr:cNvSpPr txBox="1"/>
      </xdr:nvSpPr>
      <xdr:spPr>
        <a:xfrm>
          <a:off x="93917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1650</xdr:rowOff>
    </xdr:from>
    <xdr:ext cx="469744" cy="259045"/>
    <xdr:sp macro="" textlink="">
      <xdr:nvSpPr>
        <xdr:cNvPr id="374" name="n_2mainValue【福祉施設】&#10;一人当たり面積">
          <a:extLst>
            <a:ext uri="{FF2B5EF4-FFF2-40B4-BE49-F238E27FC236}">
              <a16:creationId xmlns:a16="http://schemas.microsoft.com/office/drawing/2014/main" id="{3C25EEAB-DC0F-4B77-B612-103257D2C1D5}"/>
            </a:ext>
          </a:extLst>
        </xdr:cNvPr>
        <xdr:cNvSpPr txBox="1"/>
      </xdr:nvSpPr>
      <xdr:spPr>
        <a:xfrm>
          <a:off x="8515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1650</xdr:rowOff>
    </xdr:from>
    <xdr:ext cx="469744" cy="259045"/>
    <xdr:sp macro="" textlink="">
      <xdr:nvSpPr>
        <xdr:cNvPr id="375" name="n_3mainValue【福祉施設】&#10;一人当たり面積">
          <a:extLst>
            <a:ext uri="{FF2B5EF4-FFF2-40B4-BE49-F238E27FC236}">
              <a16:creationId xmlns:a16="http://schemas.microsoft.com/office/drawing/2014/main" id="{E7C9EEC2-62BD-4D80-A547-709D3ABAF73A}"/>
            </a:ext>
          </a:extLst>
        </xdr:cNvPr>
        <xdr:cNvSpPr txBox="1"/>
      </xdr:nvSpPr>
      <xdr:spPr>
        <a:xfrm>
          <a:off x="7626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6" name="n_4mainValue【福祉施設】&#10;一人当たり面積">
          <a:extLst>
            <a:ext uri="{FF2B5EF4-FFF2-40B4-BE49-F238E27FC236}">
              <a16:creationId xmlns:a16="http://schemas.microsoft.com/office/drawing/2014/main" id="{F1CAF6A2-6152-4801-9F60-3F2A628AFE6E}"/>
            </a:ext>
          </a:extLst>
        </xdr:cNvPr>
        <xdr:cNvSpPr txBox="1"/>
      </xdr:nvSpPr>
      <xdr:spPr>
        <a:xfrm>
          <a:off x="6737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490607C-4A18-4A04-9AA9-EF580DE286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299F41C-119D-40BA-BC05-8EE306DC63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8D6BA14-C7C4-498E-ACD5-9E28891FA5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358BE766-B8C6-4986-86D6-D7CA9203BE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2490AEF-8498-4295-8AC0-6D43668144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3347BF4-C843-4000-8962-4B6CE58E1B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58DECF1-B246-46FE-B4CA-557080D0D8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022599E-89FA-4F07-A7EF-4EC7166572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E75E701-9EF2-43E2-983A-045199E4FDF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E54CE16-B5EA-4379-AF96-9A58890167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BD9EF7D-5D64-4375-8EC0-43C56CC95CB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854A4388-E678-4556-A10E-D09A6BAFFF3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61E83006-2824-42C4-80F9-53AAFB1168A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7F1A21C8-23DF-4A55-88AE-A0951C7C3FD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BB24F1FF-C75A-415F-9953-F568656C976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183C61BC-B5B8-484F-89E1-470AA87F4A3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B79D0DF4-F54A-4B55-B81B-60AF0C81AA8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71C6452-E071-4E48-BA17-5D1F13D7A0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1EE0B16B-42AF-4AC0-A9B6-42565151BE8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FB539CC-0D50-49CB-AA77-E65F4210C01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FADDB9BA-50E7-4752-AC86-BE2DC2814B5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D4AEDA8-08CE-410B-9D53-AE774FE070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4088E34D-0BC1-45DF-92CB-F0923D9780D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2A551DE7-106F-4A6B-9F56-7A86F49483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90E4B661-A563-452C-96F6-4FC19227F502}"/>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49492624-CC71-41AF-9EED-5C75D3A5711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10A0D570-2D33-4CC5-B19C-1994BE402B1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DE462EC3-8DEC-4BB3-9C53-B72E51E72AAE}"/>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6131DE0A-0FF6-4350-9A10-E99CE319694E}"/>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B37BA51-68E4-49E3-A0F0-E6AD6D2A3F3C}"/>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3F4DDD57-8C89-4198-9365-7CBA6651B7C8}"/>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0A587EDE-5C98-4B22-BC3E-F9D4727DE32C}"/>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6B94E40D-E000-4A8F-A2DE-AD49A7A53F05}"/>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7B0C91D2-7357-4CA6-86AD-3938D12155DF}"/>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0E431C94-8DD5-4D73-8E11-7602AF3E82AF}"/>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0FF5168-B261-4B86-9373-4A4D3F6511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4E8BD1C-232A-4276-A6CD-A1E9A86057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8D0F54C-CD6F-4A9F-8E10-426701DCE91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5E9409F-0676-49F1-AF29-0859F7D524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3466772-7EDB-4015-87F3-6DACADA416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109220</xdr:rowOff>
    </xdr:from>
    <xdr:to>
      <xdr:col>24</xdr:col>
      <xdr:colOff>114300</xdr:colOff>
      <xdr:row>102</xdr:row>
      <xdr:rowOff>39370</xdr:rowOff>
    </xdr:to>
    <xdr:sp macro="" textlink="">
      <xdr:nvSpPr>
        <xdr:cNvPr id="417" name="楕円 416">
          <a:extLst>
            <a:ext uri="{FF2B5EF4-FFF2-40B4-BE49-F238E27FC236}">
              <a16:creationId xmlns:a16="http://schemas.microsoft.com/office/drawing/2014/main" id="{0F97AD57-F185-4E5C-85B0-CD8939CB1255}"/>
            </a:ext>
          </a:extLst>
        </xdr:cNvPr>
        <xdr:cNvSpPr/>
      </xdr:nvSpPr>
      <xdr:spPr>
        <a:xfrm>
          <a:off x="4584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132097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F90BD55-FF20-415E-8ACA-DFAF52BDE18C}"/>
            </a:ext>
          </a:extLst>
        </xdr:cNvPr>
        <xdr:cNvSpPr txBox="1"/>
      </xdr:nvSpPr>
      <xdr:spPr>
        <a:xfrm>
          <a:off x="4673600"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419" name="楕円 418">
          <a:extLst>
            <a:ext uri="{FF2B5EF4-FFF2-40B4-BE49-F238E27FC236}">
              <a16:creationId xmlns:a16="http://schemas.microsoft.com/office/drawing/2014/main" id="{5D2F9631-9E52-48E7-B4CB-D5945F907A4D}"/>
            </a:ext>
          </a:extLst>
        </xdr:cNvPr>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101</xdr:row>
      <xdr:rowOff>160020</xdr:rowOff>
    </xdr:to>
    <xdr:cxnSp macro="">
      <xdr:nvCxnSpPr>
        <xdr:cNvPr id="420" name="直線コネクタ 419">
          <a:extLst>
            <a:ext uri="{FF2B5EF4-FFF2-40B4-BE49-F238E27FC236}">
              <a16:creationId xmlns:a16="http://schemas.microsoft.com/office/drawing/2014/main" id="{6CFFFE16-6983-4F6B-80BC-906A701D0C4E}"/>
            </a:ext>
          </a:extLst>
        </xdr:cNvPr>
        <xdr:cNvCxnSpPr/>
      </xdr:nvCxnSpPr>
      <xdr:spPr>
        <a:xfrm>
          <a:off x="3797300" y="17434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421" name="楕円 420">
          <a:extLst>
            <a:ext uri="{FF2B5EF4-FFF2-40B4-BE49-F238E27FC236}">
              <a16:creationId xmlns:a16="http://schemas.microsoft.com/office/drawing/2014/main" id="{DB0B0A35-213E-4EAE-8005-BB3E0C8FC93D}"/>
            </a:ext>
          </a:extLst>
        </xdr:cNvPr>
        <xdr:cNvSpPr/>
      </xdr:nvSpPr>
      <xdr:spPr>
        <a:xfrm>
          <a:off x="2857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118111</xdr:rowOff>
    </xdr:to>
    <xdr:cxnSp macro="">
      <xdr:nvCxnSpPr>
        <xdr:cNvPr id="422" name="直線コネクタ 421">
          <a:extLst>
            <a:ext uri="{FF2B5EF4-FFF2-40B4-BE49-F238E27FC236}">
              <a16:creationId xmlns:a16="http://schemas.microsoft.com/office/drawing/2014/main" id="{BE8B17AB-D711-45A1-B387-4CF181F09706}"/>
            </a:ext>
          </a:extLst>
        </xdr:cNvPr>
        <xdr:cNvCxnSpPr/>
      </xdr:nvCxnSpPr>
      <xdr:spPr>
        <a:xfrm>
          <a:off x="2908300" y="1739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423" name="楕円 422">
          <a:extLst>
            <a:ext uri="{FF2B5EF4-FFF2-40B4-BE49-F238E27FC236}">
              <a16:creationId xmlns:a16="http://schemas.microsoft.com/office/drawing/2014/main" id="{9B0447FD-344F-4BFF-A4F0-92CF51DE90F5}"/>
            </a:ext>
          </a:extLst>
        </xdr:cNvPr>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34289</xdr:rowOff>
    </xdr:from>
    <xdr:to>
      <xdr:col>15</xdr:col>
      <xdr:colOff>50800</xdr:colOff>
      <xdr:row>101</xdr:row>
      <xdr:rowOff>76200</xdr:rowOff>
    </xdr:to>
    <xdr:cxnSp macro="">
      <xdr:nvCxnSpPr>
        <xdr:cNvPr id="424" name="直線コネクタ 423">
          <a:extLst>
            <a:ext uri="{FF2B5EF4-FFF2-40B4-BE49-F238E27FC236}">
              <a16:creationId xmlns:a16="http://schemas.microsoft.com/office/drawing/2014/main" id="{5AE22218-224B-436B-A2C4-6A031FB0E2E2}"/>
            </a:ext>
          </a:extLst>
        </xdr:cNvPr>
        <xdr:cNvCxnSpPr/>
      </xdr:nvCxnSpPr>
      <xdr:spPr>
        <a:xfrm>
          <a:off x="2019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113030</xdr:rowOff>
    </xdr:from>
    <xdr:to>
      <xdr:col>6</xdr:col>
      <xdr:colOff>38100</xdr:colOff>
      <xdr:row>101</xdr:row>
      <xdr:rowOff>43180</xdr:rowOff>
    </xdr:to>
    <xdr:sp macro="" textlink="">
      <xdr:nvSpPr>
        <xdr:cNvPr id="425" name="楕円 424">
          <a:extLst>
            <a:ext uri="{FF2B5EF4-FFF2-40B4-BE49-F238E27FC236}">
              <a16:creationId xmlns:a16="http://schemas.microsoft.com/office/drawing/2014/main" id="{16D2922D-70DC-4B0C-B451-65E6D7F38146}"/>
            </a:ext>
          </a:extLst>
        </xdr:cNvPr>
        <xdr:cNvSpPr/>
      </xdr:nvSpPr>
      <xdr:spPr>
        <a:xfrm>
          <a:off x="1079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163830</xdr:rowOff>
    </xdr:from>
    <xdr:to>
      <xdr:col>10</xdr:col>
      <xdr:colOff>114300</xdr:colOff>
      <xdr:row>101</xdr:row>
      <xdr:rowOff>34289</xdr:rowOff>
    </xdr:to>
    <xdr:cxnSp macro="">
      <xdr:nvCxnSpPr>
        <xdr:cNvPr id="426" name="直線コネクタ 425">
          <a:extLst>
            <a:ext uri="{FF2B5EF4-FFF2-40B4-BE49-F238E27FC236}">
              <a16:creationId xmlns:a16="http://schemas.microsoft.com/office/drawing/2014/main" id="{B4529190-E88C-49B2-A8B3-FE79E94483CC}"/>
            </a:ext>
          </a:extLst>
        </xdr:cNvPr>
        <xdr:cNvCxnSpPr/>
      </xdr:nvCxnSpPr>
      <xdr:spPr>
        <a:xfrm>
          <a:off x="1130300" y="1730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27" name="n_1aveValue【市民会館】&#10;有形固定資産減価償却率">
          <a:extLst>
            <a:ext uri="{FF2B5EF4-FFF2-40B4-BE49-F238E27FC236}">
              <a16:creationId xmlns:a16="http://schemas.microsoft.com/office/drawing/2014/main" id="{CDA7B6C7-A700-42AE-BFED-65555A8EA5A3}"/>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28" name="n_2aveValue【市民会館】&#10;有形固定資産減価償却率">
          <a:extLst>
            <a:ext uri="{FF2B5EF4-FFF2-40B4-BE49-F238E27FC236}">
              <a16:creationId xmlns:a16="http://schemas.microsoft.com/office/drawing/2014/main" id="{73218A69-822B-4BE9-88C5-C7EEF52F5138}"/>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aveValue【市民会館】&#10;有形固定資産減価償却率">
          <a:extLst>
            <a:ext uri="{FF2B5EF4-FFF2-40B4-BE49-F238E27FC236}">
              <a16:creationId xmlns:a16="http://schemas.microsoft.com/office/drawing/2014/main" id="{8FC76124-81D5-4244-AFD4-836A52FC2144}"/>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430" name="n_4aveValue【市民会館】&#10;有形固定資産減価償却率">
          <a:extLst>
            <a:ext uri="{FF2B5EF4-FFF2-40B4-BE49-F238E27FC236}">
              <a16:creationId xmlns:a16="http://schemas.microsoft.com/office/drawing/2014/main" id="{6B4CD02B-6887-4FDD-8C6C-4E5C6F379B1E}"/>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431" name="n_1mainValue【市民会館】&#10;有形固定資産減価償却率">
          <a:extLst>
            <a:ext uri="{FF2B5EF4-FFF2-40B4-BE49-F238E27FC236}">
              <a16:creationId xmlns:a16="http://schemas.microsoft.com/office/drawing/2014/main" id="{6D51C1B4-4E9C-4C23-A84C-F2437D3259AB}"/>
            </a:ext>
          </a:extLst>
        </xdr:cNvPr>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432" name="n_2mainValue【市民会館】&#10;有形固定資産減価償却率">
          <a:extLst>
            <a:ext uri="{FF2B5EF4-FFF2-40B4-BE49-F238E27FC236}">
              <a16:creationId xmlns:a16="http://schemas.microsoft.com/office/drawing/2014/main" id="{A73AD705-E445-4D8A-8AB3-B01638A724F8}"/>
            </a:ext>
          </a:extLst>
        </xdr:cNvPr>
        <xdr:cNvSpPr txBox="1"/>
      </xdr:nvSpPr>
      <xdr:spPr>
        <a:xfrm>
          <a:off x="2705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433" name="n_3mainValue【市民会館】&#10;有形固定資産減価償却率">
          <a:extLst>
            <a:ext uri="{FF2B5EF4-FFF2-40B4-BE49-F238E27FC236}">
              <a16:creationId xmlns:a16="http://schemas.microsoft.com/office/drawing/2014/main" id="{7B258A9A-5B16-4BB6-903E-1D8220888469}"/>
            </a:ext>
          </a:extLst>
        </xdr:cNvPr>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59707</xdr:rowOff>
    </xdr:from>
    <xdr:ext cx="405111" cy="259045"/>
    <xdr:sp macro="" textlink="">
      <xdr:nvSpPr>
        <xdr:cNvPr id="434" name="n_4mainValue【市民会館】&#10;有形固定資産減価償却率">
          <a:extLst>
            <a:ext uri="{FF2B5EF4-FFF2-40B4-BE49-F238E27FC236}">
              <a16:creationId xmlns:a16="http://schemas.microsoft.com/office/drawing/2014/main" id="{56D4DB51-6AC8-4E2B-8826-F359A8AC0E36}"/>
            </a:ext>
          </a:extLst>
        </xdr:cNvPr>
        <xdr:cNvSpPr txBox="1"/>
      </xdr:nvSpPr>
      <xdr:spPr>
        <a:xfrm>
          <a:off x="927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B057806-CE5C-4853-8205-5466C762DF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33D17C50-7604-42FC-98B5-D1B16C7397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68EAE49-77DE-478F-8C5E-0E82922B31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6D211CD-9B1A-4097-9448-14CF3E6D87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72B0C97-E3AD-4E75-82EB-86E07A7A0D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BAD4821-2C61-48A0-BE5A-4BC8EA9933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0D9529B-EA00-4071-9B3E-C9B90BEC4D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611B6CC-8D7D-47F6-AF6E-51BDECA474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88042AC-9CD2-4827-B09E-AEB5E5A8C0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D1EE57B-D83E-4EEF-8A97-5BCF37B3A0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0954F9F-FDD9-41BC-AA31-99C1E3EBA4B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F94404DA-C4B7-4712-8A42-30D0401FAC2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E0F155F-9B85-4B1B-94D2-95A110C2CC5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206DF4E-4716-46A2-B5D9-5B69EA21DB6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A14FBF8-3F2C-4DDB-8D36-B6F0406004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CA2195A7-949D-498D-A652-2D1F05FBF56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BF24ACF-1605-46A7-8A03-ED826A0789C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DB34A422-9C10-4D56-BCF0-D567D829656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94C57E8E-4F1E-40EC-A1AA-5EA50F8BBC0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B938D4C-C5D5-46B2-849A-DB7975A0B12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BD366413-28AB-45BC-8AFD-3D0DC1B868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C9E5D6B4-C3C4-4326-92D5-45CE37A632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A734E1CB-A113-4568-804A-A5440A06E6C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E3EC85A2-BBB3-4C3F-8A46-B865D5D9B243}"/>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15A15241-B1D0-4064-9194-9EFB82FF0AE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BE1F445B-AB69-42B9-A075-CAEFFAB62CFA}"/>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0D23CB50-8031-485A-9447-803867ECC74B}"/>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C48C3446-7605-4ED3-B2EC-65FE578260E1}"/>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63" name="【市民会館】&#10;一人当たり面積平均値テキスト">
          <a:extLst>
            <a:ext uri="{FF2B5EF4-FFF2-40B4-BE49-F238E27FC236}">
              <a16:creationId xmlns:a16="http://schemas.microsoft.com/office/drawing/2014/main" id="{85E1ED13-55CE-4A46-A804-EC5481F78B6F}"/>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FD4EA0F9-A5DF-4D39-BD0F-37C08AE6E939}"/>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A93316E7-26C8-48CC-8295-D6A181684B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B4BC14EB-841D-4C60-AAF6-ADC60AF09894}"/>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2B872CA2-2B72-4215-81FA-F8184D2098BF}"/>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74FCBF5F-1DDB-4B8A-8E90-2011AD4AE2E6}"/>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5942D1A-1BD0-48B9-9D7E-9A521AFD539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C0FBF74-E7CA-4485-9A5B-E74DA4872B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AC0B699-9865-4DBE-B2C2-3AE5BAAFE94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BE4E4EC-2CB0-4259-97EE-13997BDDBE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C99AD80-A4AA-4EF0-946E-2D502D7DDB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4" name="楕円 473">
          <a:extLst>
            <a:ext uri="{FF2B5EF4-FFF2-40B4-BE49-F238E27FC236}">
              <a16:creationId xmlns:a16="http://schemas.microsoft.com/office/drawing/2014/main" id="{A3EDCC27-3CA9-4507-8B06-964602E55397}"/>
            </a:ext>
          </a:extLst>
        </xdr:cNvPr>
        <xdr:cNvSpPr/>
      </xdr:nvSpPr>
      <xdr:spPr>
        <a:xfrm>
          <a:off x="10426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150513</xdr:rowOff>
    </xdr:from>
    <xdr:ext cx="469744" cy="259045"/>
    <xdr:sp macro="" textlink="">
      <xdr:nvSpPr>
        <xdr:cNvPr id="475" name="【市民会館】&#10;一人当たり面積該当値テキスト">
          <a:extLst>
            <a:ext uri="{FF2B5EF4-FFF2-40B4-BE49-F238E27FC236}">
              <a16:creationId xmlns:a16="http://schemas.microsoft.com/office/drawing/2014/main" id="{971F154B-0829-4612-9808-EC411245BEF0}"/>
            </a:ext>
          </a:extLst>
        </xdr:cNvPr>
        <xdr:cNvSpPr txBox="1"/>
      </xdr:nvSpPr>
      <xdr:spPr>
        <a:xfrm>
          <a:off x="105156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xdr:rowOff>
    </xdr:from>
    <xdr:to>
      <xdr:col>50</xdr:col>
      <xdr:colOff>165100</xdr:colOff>
      <xdr:row>106</xdr:row>
      <xdr:rowOff>106045</xdr:rowOff>
    </xdr:to>
    <xdr:sp macro="" textlink="">
      <xdr:nvSpPr>
        <xdr:cNvPr id="476" name="楕円 475">
          <a:extLst>
            <a:ext uri="{FF2B5EF4-FFF2-40B4-BE49-F238E27FC236}">
              <a16:creationId xmlns:a16="http://schemas.microsoft.com/office/drawing/2014/main" id="{908DBA9D-AC23-4CC1-B799-D6C75B4E64B1}"/>
            </a:ext>
          </a:extLst>
        </xdr:cNvPr>
        <xdr:cNvSpPr/>
      </xdr:nvSpPr>
      <xdr:spPr>
        <a:xfrm>
          <a:off x="958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55245</xdr:rowOff>
    </xdr:to>
    <xdr:cxnSp macro="">
      <xdr:nvCxnSpPr>
        <xdr:cNvPr id="477" name="直線コネクタ 476">
          <a:extLst>
            <a:ext uri="{FF2B5EF4-FFF2-40B4-BE49-F238E27FC236}">
              <a16:creationId xmlns:a16="http://schemas.microsoft.com/office/drawing/2014/main" id="{F91F2518-2933-44C6-8EB9-24408A2F12AD}"/>
            </a:ext>
          </a:extLst>
        </xdr:cNvPr>
        <xdr:cNvCxnSpPr/>
      </xdr:nvCxnSpPr>
      <xdr:spPr>
        <a:xfrm flipV="1">
          <a:off x="9639300" y="182251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xdr:rowOff>
    </xdr:from>
    <xdr:to>
      <xdr:col>46</xdr:col>
      <xdr:colOff>38100</xdr:colOff>
      <xdr:row>106</xdr:row>
      <xdr:rowOff>106045</xdr:rowOff>
    </xdr:to>
    <xdr:sp macro="" textlink="">
      <xdr:nvSpPr>
        <xdr:cNvPr id="478" name="楕円 477">
          <a:extLst>
            <a:ext uri="{FF2B5EF4-FFF2-40B4-BE49-F238E27FC236}">
              <a16:creationId xmlns:a16="http://schemas.microsoft.com/office/drawing/2014/main" id="{2B5AFFAE-F2DB-40BC-922F-A63A836218DE}"/>
            </a:ext>
          </a:extLst>
        </xdr:cNvPr>
        <xdr:cNvSpPr/>
      </xdr:nvSpPr>
      <xdr:spPr>
        <a:xfrm>
          <a:off x="8699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55245</xdr:rowOff>
    </xdr:from>
    <xdr:to>
      <xdr:col>50</xdr:col>
      <xdr:colOff>114300</xdr:colOff>
      <xdr:row>106</xdr:row>
      <xdr:rowOff>55245</xdr:rowOff>
    </xdr:to>
    <xdr:cxnSp macro="">
      <xdr:nvCxnSpPr>
        <xdr:cNvPr id="479" name="直線コネクタ 478">
          <a:extLst>
            <a:ext uri="{FF2B5EF4-FFF2-40B4-BE49-F238E27FC236}">
              <a16:creationId xmlns:a16="http://schemas.microsoft.com/office/drawing/2014/main" id="{2F3C9A08-4F25-45A6-A015-39DE8765D912}"/>
            </a:ext>
          </a:extLst>
        </xdr:cNvPr>
        <xdr:cNvCxnSpPr/>
      </xdr:nvCxnSpPr>
      <xdr:spPr>
        <a:xfrm>
          <a:off x="8750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80" name="楕円 479">
          <a:extLst>
            <a:ext uri="{FF2B5EF4-FFF2-40B4-BE49-F238E27FC236}">
              <a16:creationId xmlns:a16="http://schemas.microsoft.com/office/drawing/2014/main" id="{C336B6A4-28FF-461D-AF09-95CEC59D12C5}"/>
            </a:ext>
          </a:extLst>
        </xdr:cNvPr>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55245</xdr:rowOff>
    </xdr:from>
    <xdr:to>
      <xdr:col>45</xdr:col>
      <xdr:colOff>177800</xdr:colOff>
      <xdr:row>106</xdr:row>
      <xdr:rowOff>55245</xdr:rowOff>
    </xdr:to>
    <xdr:cxnSp macro="">
      <xdr:nvCxnSpPr>
        <xdr:cNvPr id="481" name="直線コネクタ 480">
          <a:extLst>
            <a:ext uri="{FF2B5EF4-FFF2-40B4-BE49-F238E27FC236}">
              <a16:creationId xmlns:a16="http://schemas.microsoft.com/office/drawing/2014/main" id="{1447A5EE-811D-4B97-8B32-FA5FB260F52C}"/>
            </a:ext>
          </a:extLst>
        </xdr:cNvPr>
        <xdr:cNvCxnSpPr/>
      </xdr:nvCxnSpPr>
      <xdr:spPr>
        <a:xfrm>
          <a:off x="7861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8255</xdr:rowOff>
    </xdr:from>
    <xdr:to>
      <xdr:col>36</xdr:col>
      <xdr:colOff>165100</xdr:colOff>
      <xdr:row>106</xdr:row>
      <xdr:rowOff>109855</xdr:rowOff>
    </xdr:to>
    <xdr:sp macro="" textlink="">
      <xdr:nvSpPr>
        <xdr:cNvPr id="482" name="楕円 481">
          <a:extLst>
            <a:ext uri="{FF2B5EF4-FFF2-40B4-BE49-F238E27FC236}">
              <a16:creationId xmlns:a16="http://schemas.microsoft.com/office/drawing/2014/main" id="{4F1B66F2-B8AE-48BD-B680-1E025BB3B9C6}"/>
            </a:ext>
          </a:extLst>
        </xdr:cNvPr>
        <xdr:cNvSpPr/>
      </xdr:nvSpPr>
      <xdr:spPr>
        <a:xfrm>
          <a:off x="692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59055</xdr:rowOff>
    </xdr:to>
    <xdr:cxnSp macro="">
      <xdr:nvCxnSpPr>
        <xdr:cNvPr id="483" name="直線コネクタ 482">
          <a:extLst>
            <a:ext uri="{FF2B5EF4-FFF2-40B4-BE49-F238E27FC236}">
              <a16:creationId xmlns:a16="http://schemas.microsoft.com/office/drawing/2014/main" id="{D1A7CC0B-6BE7-45C0-8D28-8599646864BC}"/>
            </a:ext>
          </a:extLst>
        </xdr:cNvPr>
        <xdr:cNvCxnSpPr/>
      </xdr:nvCxnSpPr>
      <xdr:spPr>
        <a:xfrm flipV="1">
          <a:off x="6972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4" name="n_1aveValue【市民会館】&#10;一人当たり面積">
          <a:extLst>
            <a:ext uri="{FF2B5EF4-FFF2-40B4-BE49-F238E27FC236}">
              <a16:creationId xmlns:a16="http://schemas.microsoft.com/office/drawing/2014/main" id="{A1966EFF-5965-4122-AE29-D4170ED95634}"/>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85" name="n_2aveValue【市民会館】&#10;一人当たり面積">
          <a:extLst>
            <a:ext uri="{FF2B5EF4-FFF2-40B4-BE49-F238E27FC236}">
              <a16:creationId xmlns:a16="http://schemas.microsoft.com/office/drawing/2014/main" id="{0FC73C3F-3F4E-4429-8D3B-67D52F9C5EA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86" name="n_3aveValue【市民会館】&#10;一人当たり面積">
          <a:extLst>
            <a:ext uri="{FF2B5EF4-FFF2-40B4-BE49-F238E27FC236}">
              <a16:creationId xmlns:a16="http://schemas.microsoft.com/office/drawing/2014/main" id="{503EA224-BAE8-4A85-8AED-65FFEAA6F7EF}"/>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87" name="n_4aveValue【市民会館】&#10;一人当たり面積">
          <a:extLst>
            <a:ext uri="{FF2B5EF4-FFF2-40B4-BE49-F238E27FC236}">
              <a16:creationId xmlns:a16="http://schemas.microsoft.com/office/drawing/2014/main" id="{DD898A3F-C01E-487C-95F1-F3719346A775}"/>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97172</xdr:rowOff>
    </xdr:from>
    <xdr:ext cx="469744" cy="259045"/>
    <xdr:sp macro="" textlink="">
      <xdr:nvSpPr>
        <xdr:cNvPr id="488" name="n_1mainValue【市民会館】&#10;一人当たり面積">
          <a:extLst>
            <a:ext uri="{FF2B5EF4-FFF2-40B4-BE49-F238E27FC236}">
              <a16:creationId xmlns:a16="http://schemas.microsoft.com/office/drawing/2014/main" id="{20C1AEE2-10ED-4CF5-A18C-748BFDFE1FE6}"/>
            </a:ext>
          </a:extLst>
        </xdr:cNvPr>
        <xdr:cNvSpPr txBox="1"/>
      </xdr:nvSpPr>
      <xdr:spPr>
        <a:xfrm>
          <a:off x="9391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97172</xdr:rowOff>
    </xdr:from>
    <xdr:ext cx="469744" cy="259045"/>
    <xdr:sp macro="" textlink="">
      <xdr:nvSpPr>
        <xdr:cNvPr id="489" name="n_2mainValue【市民会館】&#10;一人当たり面積">
          <a:extLst>
            <a:ext uri="{FF2B5EF4-FFF2-40B4-BE49-F238E27FC236}">
              <a16:creationId xmlns:a16="http://schemas.microsoft.com/office/drawing/2014/main" id="{47B2E78A-FF40-4423-9284-58080D711E3F}"/>
            </a:ext>
          </a:extLst>
        </xdr:cNvPr>
        <xdr:cNvSpPr txBox="1"/>
      </xdr:nvSpPr>
      <xdr:spPr>
        <a:xfrm>
          <a:off x="8515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97172</xdr:rowOff>
    </xdr:from>
    <xdr:ext cx="469744" cy="259045"/>
    <xdr:sp macro="" textlink="">
      <xdr:nvSpPr>
        <xdr:cNvPr id="490" name="n_3mainValue【市民会館】&#10;一人当たり面積">
          <a:extLst>
            <a:ext uri="{FF2B5EF4-FFF2-40B4-BE49-F238E27FC236}">
              <a16:creationId xmlns:a16="http://schemas.microsoft.com/office/drawing/2014/main" id="{01E1CE99-CC9A-455D-95D2-05B838B7382B}"/>
            </a:ext>
          </a:extLst>
        </xdr:cNvPr>
        <xdr:cNvSpPr txBox="1"/>
      </xdr:nvSpPr>
      <xdr:spPr>
        <a:xfrm>
          <a:off x="7626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100982</xdr:rowOff>
    </xdr:from>
    <xdr:ext cx="469744" cy="259045"/>
    <xdr:sp macro="" textlink="">
      <xdr:nvSpPr>
        <xdr:cNvPr id="491" name="n_4mainValue【市民会館】&#10;一人当たり面積">
          <a:extLst>
            <a:ext uri="{FF2B5EF4-FFF2-40B4-BE49-F238E27FC236}">
              <a16:creationId xmlns:a16="http://schemas.microsoft.com/office/drawing/2014/main" id="{3C0A68BE-0EBC-41FE-B623-6A6EC8DB5E56}"/>
            </a:ext>
          </a:extLst>
        </xdr:cNvPr>
        <xdr:cNvSpPr txBox="1"/>
      </xdr:nvSpPr>
      <xdr:spPr>
        <a:xfrm>
          <a:off x="6737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95FC726-A01E-4CE1-89C0-B7111F300D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C126961-CC0C-440D-946C-8D114D4AC5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9E3A681-1944-4C27-AFF0-64E859F418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B05E4FE-601C-4ACC-9104-C6E2F61EA8C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709537F-77E0-4E84-8A52-2F564F6621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C2A4D86-207F-46A5-9813-33239D88B0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93A0F05-4C58-42EB-842D-4CAC1A6F6B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226FF43-BC70-4C3D-A51B-689FB6ED6A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E71E43A8-A486-4304-84EF-7E146E761B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E9B7EA0-851B-4BFA-97E7-91C3792CAF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4919CB50-75F5-4319-BE9B-9C11C5733B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2F50A313-08F9-4D45-B897-9AEE4AE33F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C32660B4-618D-418C-9484-EC1A2CC203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C72BCE13-4103-4D63-89FE-9B7BF7228D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D65C1DFD-D218-44EB-9EF4-044386ACF1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8FAC43A3-409F-4784-A5C0-A96AE2716C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8636E6BC-97B0-4346-A391-1A0FFE39326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7CC4856C-A2F3-4A13-8280-2D5A41C0CE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9F97A1D9-CC05-443F-B647-973543C867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D1579037-CF2D-48F1-85A5-E56080CD1F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D9363688-3573-4DCB-9D0E-31EEF14DC56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5D51A828-7828-4F6E-B540-AAD2531E87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3114C7EE-C101-4FB3-983A-699DB15340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525FBD45-B42A-42C2-B26A-C53BF937A4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98861D24-B3E3-49FB-B9F4-94EB6A8091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152944</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AA17BCB7-1381-4B93-B857-49FD6AD641C3}"/>
            </a:ext>
          </a:extLst>
        </xdr:cNvPr>
        <xdr:cNvCxnSpPr/>
      </xdr:nvCxnSpPr>
      <xdr:spPr>
        <a:xfrm flipV="1">
          <a:off x="16318864" y="5982244"/>
          <a:ext cx="0" cy="131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E5DBFB0A-56BD-4604-A412-7F5641E6F23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37D9AD10-21FF-4A53-A0FD-F5024C91A4F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99621</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D9F2FEA-DB92-4130-A667-464D7C8D9F95}"/>
            </a:ext>
          </a:extLst>
        </xdr:cNvPr>
        <xdr:cNvSpPr txBox="1"/>
      </xdr:nvSpPr>
      <xdr:spPr>
        <a:xfrm>
          <a:off x="16357600" y="575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152944</xdr:rowOff>
    </xdr:from>
    <xdr:to>
      <xdr:col>86</xdr:col>
      <xdr:colOff>25400</xdr:colOff>
      <xdr:row>34</xdr:row>
      <xdr:rowOff>152944</xdr:rowOff>
    </xdr:to>
    <xdr:cxnSp macro="">
      <xdr:nvCxnSpPr>
        <xdr:cNvPr id="521" name="直線コネクタ 520">
          <a:extLst>
            <a:ext uri="{FF2B5EF4-FFF2-40B4-BE49-F238E27FC236}">
              <a16:creationId xmlns:a16="http://schemas.microsoft.com/office/drawing/2014/main" id="{5EFC18F7-1AA8-4002-B98A-4A0FC67EFBE6}"/>
            </a:ext>
          </a:extLst>
        </xdr:cNvPr>
        <xdr:cNvCxnSpPr/>
      </xdr:nvCxnSpPr>
      <xdr:spPr>
        <a:xfrm>
          <a:off x="16230600" y="598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3E30917-BA83-4552-A51B-9C5DC7371E7B}"/>
            </a:ext>
          </a:extLst>
        </xdr:cNvPr>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523" name="フローチャート: 判断 522">
          <a:extLst>
            <a:ext uri="{FF2B5EF4-FFF2-40B4-BE49-F238E27FC236}">
              <a16:creationId xmlns:a16="http://schemas.microsoft.com/office/drawing/2014/main" id="{7EC991EA-49F4-4890-9801-0D5BB2F9225D}"/>
            </a:ext>
          </a:extLst>
        </xdr:cNvPr>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82550</xdr:rowOff>
    </xdr:from>
    <xdr:to>
      <xdr:col>81</xdr:col>
      <xdr:colOff>101600</xdr:colOff>
      <xdr:row>39</xdr:row>
      <xdr:rowOff>12700</xdr:rowOff>
    </xdr:to>
    <xdr:sp macro="" textlink="">
      <xdr:nvSpPr>
        <xdr:cNvPr id="524" name="フローチャート: 判断 523">
          <a:extLst>
            <a:ext uri="{FF2B5EF4-FFF2-40B4-BE49-F238E27FC236}">
              <a16:creationId xmlns:a16="http://schemas.microsoft.com/office/drawing/2014/main" id="{060491B8-6CDD-49E8-BFF6-8E8C465BEBEB}"/>
            </a:ext>
          </a:extLst>
        </xdr:cNvPr>
        <xdr:cNvSpPr/>
      </xdr:nvSpPr>
      <xdr:spPr>
        <a:xfrm>
          <a:off x="15430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126637</xdr:rowOff>
    </xdr:from>
    <xdr:to>
      <xdr:col>76</xdr:col>
      <xdr:colOff>165100</xdr:colOff>
      <xdr:row>39</xdr:row>
      <xdr:rowOff>56787</xdr:rowOff>
    </xdr:to>
    <xdr:sp macro="" textlink="">
      <xdr:nvSpPr>
        <xdr:cNvPr id="525" name="フローチャート: 判断 524">
          <a:extLst>
            <a:ext uri="{FF2B5EF4-FFF2-40B4-BE49-F238E27FC236}">
              <a16:creationId xmlns:a16="http://schemas.microsoft.com/office/drawing/2014/main" id="{6595D41D-CD5D-4B09-95E0-3CEB31E42F4E}"/>
            </a:ext>
          </a:extLst>
        </xdr:cNvPr>
        <xdr:cNvSpPr/>
      </xdr:nvSpPr>
      <xdr:spPr>
        <a:xfrm>
          <a:off x="14541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74385</xdr:rowOff>
    </xdr:from>
    <xdr:to>
      <xdr:col>72</xdr:col>
      <xdr:colOff>38100</xdr:colOff>
      <xdr:row>39</xdr:row>
      <xdr:rowOff>4535</xdr:rowOff>
    </xdr:to>
    <xdr:sp macro="" textlink="">
      <xdr:nvSpPr>
        <xdr:cNvPr id="526" name="フローチャート: 判断 525">
          <a:extLst>
            <a:ext uri="{FF2B5EF4-FFF2-40B4-BE49-F238E27FC236}">
              <a16:creationId xmlns:a16="http://schemas.microsoft.com/office/drawing/2014/main" id="{06227C5F-A1EA-41A6-89FA-A117FB569488}"/>
            </a:ext>
          </a:extLst>
        </xdr:cNvPr>
        <xdr:cNvSpPr/>
      </xdr:nvSpPr>
      <xdr:spPr>
        <a:xfrm>
          <a:off x="13652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76019</xdr:rowOff>
    </xdr:from>
    <xdr:to>
      <xdr:col>67</xdr:col>
      <xdr:colOff>101600</xdr:colOff>
      <xdr:row>39</xdr:row>
      <xdr:rowOff>6169</xdr:rowOff>
    </xdr:to>
    <xdr:sp macro="" textlink="">
      <xdr:nvSpPr>
        <xdr:cNvPr id="527" name="フローチャート: 判断 526">
          <a:extLst>
            <a:ext uri="{FF2B5EF4-FFF2-40B4-BE49-F238E27FC236}">
              <a16:creationId xmlns:a16="http://schemas.microsoft.com/office/drawing/2014/main" id="{2DCCBA44-51A3-41B5-A26A-443E83B110B6}"/>
            </a:ext>
          </a:extLst>
        </xdr:cNvPr>
        <xdr:cNvSpPr/>
      </xdr:nvSpPr>
      <xdr:spPr>
        <a:xfrm>
          <a:off x="12763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B196634-856E-4425-9052-96C011F012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2675BDE-4BF8-459D-8392-31D3B233F5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BD63E7C-7A8A-4815-B2F7-B6AA546D6A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BD7D6FD-C079-4497-A6C9-33E596D5F4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9487113-56C0-4CC1-9D52-65B5F1A0039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102144</xdr:rowOff>
    </xdr:from>
    <xdr:to>
      <xdr:col>85</xdr:col>
      <xdr:colOff>177800</xdr:colOff>
      <xdr:row>35</xdr:row>
      <xdr:rowOff>32294</xdr:rowOff>
    </xdr:to>
    <xdr:sp macro="" textlink="">
      <xdr:nvSpPr>
        <xdr:cNvPr id="533" name="楕円 532">
          <a:extLst>
            <a:ext uri="{FF2B5EF4-FFF2-40B4-BE49-F238E27FC236}">
              <a16:creationId xmlns:a16="http://schemas.microsoft.com/office/drawing/2014/main" id="{6FBDBE15-82A8-4439-873E-369E86468FF0}"/>
            </a:ext>
          </a:extLst>
        </xdr:cNvPr>
        <xdr:cNvSpPr/>
      </xdr:nvSpPr>
      <xdr:spPr>
        <a:xfrm>
          <a:off x="162687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55171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84F2521E-4AC8-45B3-8610-E8477DAA78DF}"/>
            </a:ext>
          </a:extLst>
        </xdr:cNvPr>
        <xdr:cNvSpPr txBox="1"/>
      </xdr:nvSpPr>
      <xdr:spPr>
        <a:xfrm>
          <a:off x="16357600" y="588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58057</xdr:rowOff>
    </xdr:from>
    <xdr:to>
      <xdr:col>81</xdr:col>
      <xdr:colOff>101600</xdr:colOff>
      <xdr:row>34</xdr:row>
      <xdr:rowOff>159657</xdr:rowOff>
    </xdr:to>
    <xdr:sp macro="" textlink="">
      <xdr:nvSpPr>
        <xdr:cNvPr id="535" name="楕円 534">
          <a:extLst>
            <a:ext uri="{FF2B5EF4-FFF2-40B4-BE49-F238E27FC236}">
              <a16:creationId xmlns:a16="http://schemas.microsoft.com/office/drawing/2014/main" id="{CEEE826B-6738-460C-BC73-90774C429A77}"/>
            </a:ext>
          </a:extLst>
        </xdr:cNvPr>
        <xdr:cNvSpPr/>
      </xdr:nvSpPr>
      <xdr:spPr>
        <a:xfrm>
          <a:off x="15430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108857</xdr:rowOff>
    </xdr:from>
    <xdr:to>
      <xdr:col>85</xdr:col>
      <xdr:colOff>127000</xdr:colOff>
      <xdr:row>34</xdr:row>
      <xdr:rowOff>152944</xdr:rowOff>
    </xdr:to>
    <xdr:cxnSp macro="">
      <xdr:nvCxnSpPr>
        <xdr:cNvPr id="536" name="直線コネクタ 535">
          <a:extLst>
            <a:ext uri="{FF2B5EF4-FFF2-40B4-BE49-F238E27FC236}">
              <a16:creationId xmlns:a16="http://schemas.microsoft.com/office/drawing/2014/main" id="{4BA88088-BCF1-433F-8B4F-228DE6B43BC2}"/>
            </a:ext>
          </a:extLst>
        </xdr:cNvPr>
        <xdr:cNvCxnSpPr/>
      </xdr:nvCxnSpPr>
      <xdr:spPr>
        <a:xfrm>
          <a:off x="15481300" y="59381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23767</xdr:rowOff>
    </xdr:from>
    <xdr:to>
      <xdr:col>76</xdr:col>
      <xdr:colOff>165100</xdr:colOff>
      <xdr:row>34</xdr:row>
      <xdr:rowOff>125367</xdr:rowOff>
    </xdr:to>
    <xdr:sp macro="" textlink="">
      <xdr:nvSpPr>
        <xdr:cNvPr id="537" name="楕円 536">
          <a:extLst>
            <a:ext uri="{FF2B5EF4-FFF2-40B4-BE49-F238E27FC236}">
              <a16:creationId xmlns:a16="http://schemas.microsoft.com/office/drawing/2014/main" id="{8FC12A4F-7027-4C88-819B-426314258D59}"/>
            </a:ext>
          </a:extLst>
        </xdr:cNvPr>
        <xdr:cNvSpPr/>
      </xdr:nvSpPr>
      <xdr:spPr>
        <a:xfrm>
          <a:off x="14541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108857</xdr:rowOff>
    </xdr:to>
    <xdr:cxnSp macro="">
      <xdr:nvCxnSpPr>
        <xdr:cNvPr id="538" name="直線コネクタ 537">
          <a:extLst>
            <a:ext uri="{FF2B5EF4-FFF2-40B4-BE49-F238E27FC236}">
              <a16:creationId xmlns:a16="http://schemas.microsoft.com/office/drawing/2014/main" id="{7CF09001-BD52-40FE-B986-C80C06173EC6}"/>
            </a:ext>
          </a:extLst>
        </xdr:cNvPr>
        <xdr:cNvCxnSpPr/>
      </xdr:nvCxnSpPr>
      <xdr:spPr>
        <a:xfrm>
          <a:off x="14592300" y="59038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159294</xdr:rowOff>
    </xdr:from>
    <xdr:to>
      <xdr:col>72</xdr:col>
      <xdr:colOff>38100</xdr:colOff>
      <xdr:row>34</xdr:row>
      <xdr:rowOff>89444</xdr:rowOff>
    </xdr:to>
    <xdr:sp macro="" textlink="">
      <xdr:nvSpPr>
        <xdr:cNvPr id="539" name="楕円 538">
          <a:extLst>
            <a:ext uri="{FF2B5EF4-FFF2-40B4-BE49-F238E27FC236}">
              <a16:creationId xmlns:a16="http://schemas.microsoft.com/office/drawing/2014/main" id="{DFB4112C-BE76-40F7-9E30-4CF7C712F6B9}"/>
            </a:ext>
          </a:extLst>
        </xdr:cNvPr>
        <xdr:cNvSpPr/>
      </xdr:nvSpPr>
      <xdr:spPr>
        <a:xfrm>
          <a:off x="13652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38644</xdr:rowOff>
    </xdr:from>
    <xdr:to>
      <xdr:col>76</xdr:col>
      <xdr:colOff>114300</xdr:colOff>
      <xdr:row>34</xdr:row>
      <xdr:rowOff>74567</xdr:rowOff>
    </xdr:to>
    <xdr:cxnSp macro="">
      <xdr:nvCxnSpPr>
        <xdr:cNvPr id="540" name="直線コネクタ 539">
          <a:extLst>
            <a:ext uri="{FF2B5EF4-FFF2-40B4-BE49-F238E27FC236}">
              <a16:creationId xmlns:a16="http://schemas.microsoft.com/office/drawing/2014/main" id="{10921492-7E67-41FB-B2E0-79A6AB4B5216}"/>
            </a:ext>
          </a:extLst>
        </xdr:cNvPr>
        <xdr:cNvCxnSpPr/>
      </xdr:nvCxnSpPr>
      <xdr:spPr>
        <a:xfrm>
          <a:off x="13703300" y="5867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159294</xdr:rowOff>
    </xdr:from>
    <xdr:to>
      <xdr:col>67</xdr:col>
      <xdr:colOff>101600</xdr:colOff>
      <xdr:row>34</xdr:row>
      <xdr:rowOff>89444</xdr:rowOff>
    </xdr:to>
    <xdr:sp macro="" textlink="">
      <xdr:nvSpPr>
        <xdr:cNvPr id="541" name="楕円 540">
          <a:extLst>
            <a:ext uri="{FF2B5EF4-FFF2-40B4-BE49-F238E27FC236}">
              <a16:creationId xmlns:a16="http://schemas.microsoft.com/office/drawing/2014/main" id="{DD9A6EBF-B8F8-487C-A53E-BB60A6C533DF}"/>
            </a:ext>
          </a:extLst>
        </xdr:cNvPr>
        <xdr:cNvSpPr/>
      </xdr:nvSpPr>
      <xdr:spPr>
        <a:xfrm>
          <a:off x="12763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38644</xdr:rowOff>
    </xdr:from>
    <xdr:to>
      <xdr:col>71</xdr:col>
      <xdr:colOff>177800</xdr:colOff>
      <xdr:row>34</xdr:row>
      <xdr:rowOff>38644</xdr:rowOff>
    </xdr:to>
    <xdr:cxnSp macro="">
      <xdr:nvCxnSpPr>
        <xdr:cNvPr id="542" name="直線コネクタ 541">
          <a:extLst>
            <a:ext uri="{FF2B5EF4-FFF2-40B4-BE49-F238E27FC236}">
              <a16:creationId xmlns:a16="http://schemas.microsoft.com/office/drawing/2014/main" id="{9F6E5B93-A936-4CA2-A6CC-4E763AF4688D}"/>
            </a:ext>
          </a:extLst>
        </xdr:cNvPr>
        <xdr:cNvCxnSpPr/>
      </xdr:nvCxnSpPr>
      <xdr:spPr>
        <a:xfrm>
          <a:off x="12814300" y="5867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3827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7F128A0B-7FB3-42B6-9498-F388FBB59A25}"/>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F460ECB7-2227-450B-AA47-37B271E71B4F}"/>
            </a:ext>
          </a:extLst>
        </xdr:cNvPr>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82AABDE7-5A88-4519-9D8F-2535A5D3C5B8}"/>
            </a:ext>
          </a:extLst>
        </xdr:cNvPr>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C062928A-7166-400D-8785-4560A6A07558}"/>
            </a:ext>
          </a:extLst>
        </xdr:cNvPr>
        <xdr:cNvSpPr txBox="1"/>
      </xdr:nvSpPr>
      <xdr:spPr>
        <a:xfrm>
          <a:off x="12611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4734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7987FFA-7285-42BA-AB3C-742F375DA4F7}"/>
            </a:ext>
          </a:extLst>
        </xdr:cNvPr>
        <xdr:cNvSpPr txBox="1"/>
      </xdr:nvSpPr>
      <xdr:spPr>
        <a:xfrm>
          <a:off x="152660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141894</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BCD0AFAA-817B-4630-97AE-5116EDEC26C5}"/>
            </a:ext>
          </a:extLst>
        </xdr:cNvPr>
        <xdr:cNvSpPr txBox="1"/>
      </xdr:nvSpPr>
      <xdr:spPr>
        <a:xfrm>
          <a:off x="14389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105971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31992F85-2FA9-4DB8-BF1D-05C1D06E1F45}"/>
            </a:ext>
          </a:extLst>
        </xdr:cNvPr>
        <xdr:cNvSpPr txBox="1"/>
      </xdr:nvSpPr>
      <xdr:spPr>
        <a:xfrm>
          <a:off x="13500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105971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31E137EB-15CF-48C2-86B7-1A1F3C4FC914}"/>
            </a:ext>
          </a:extLst>
        </xdr:cNvPr>
        <xdr:cNvSpPr txBox="1"/>
      </xdr:nvSpPr>
      <xdr:spPr>
        <a:xfrm>
          <a:off x="12611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E474DDE-C386-4155-B892-3CC80DDD09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543FAB5-B1A6-4E6E-891A-29CB6607AD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D1E3EEF-DE17-433E-99EC-71504585B1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C1313CF-3B79-411D-96DE-C6B4EA0D39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1482643-EB14-4090-96AA-1040F601E1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537F812-BB94-4334-B06F-B343645E22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FCFCC3D-6CD5-462A-85F4-6B38C619B3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BB8A6A6A-1303-4CB0-A1BD-C8BF74BCB2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876390E-C784-4AFA-8B61-2857D8AB8B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398F6F09-5826-49D6-A06F-E798F2A87F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B0C8C36-5B4B-4277-A28D-02FA559B95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DA59F184-6857-475C-8453-C43ECD9E2EF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1525208-14DB-46F8-8E8B-AEEBCFE154C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357F2B93-766E-42B4-8E72-ED2C6668790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1E6847D-6E7B-45AD-B9B4-3BC30560B0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E1D94EC5-0009-49AA-9694-12C8DEE04D6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8E8E654-CC42-48D1-9093-A3481398E5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DD04DFFC-3B70-4EE4-BF89-92377063F27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ED41CA30-2A2F-4125-A69E-B22C81F8506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ADAA29C9-8D37-47E9-9D4F-56ED1087D55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DD60288-623E-41D9-BDCF-4234789A2F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87C915F-5CE7-44C9-8C05-879BD37EA49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6E0AD19D-ACA5-49C7-8FD0-BC5F36EDEB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4" name="直線コネクタ 573">
          <a:extLst>
            <a:ext uri="{FF2B5EF4-FFF2-40B4-BE49-F238E27FC236}">
              <a16:creationId xmlns:a16="http://schemas.microsoft.com/office/drawing/2014/main" id="{F6188372-CACD-4A5E-A699-A38917049F57}"/>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D4C47FD-2F1E-4B2A-90E2-C201497E4D53}"/>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6" name="直線コネクタ 575">
          <a:extLst>
            <a:ext uri="{FF2B5EF4-FFF2-40B4-BE49-F238E27FC236}">
              <a16:creationId xmlns:a16="http://schemas.microsoft.com/office/drawing/2014/main" id="{B8A6AE0F-DE6D-430F-9B75-9A86AB868F0D}"/>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5A9DA03-7F96-43E5-8043-F155827FB790}"/>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8" name="直線コネクタ 577">
          <a:extLst>
            <a:ext uri="{FF2B5EF4-FFF2-40B4-BE49-F238E27FC236}">
              <a16:creationId xmlns:a16="http://schemas.microsoft.com/office/drawing/2014/main" id="{0CC60C0A-851C-4D26-BCC9-6CD105A21432}"/>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BBB19E99-2967-49C0-8191-01717856001D}"/>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80" name="フローチャート: 判断 579">
          <a:extLst>
            <a:ext uri="{FF2B5EF4-FFF2-40B4-BE49-F238E27FC236}">
              <a16:creationId xmlns:a16="http://schemas.microsoft.com/office/drawing/2014/main" id="{13504614-FA4D-4C9C-9D18-493A5F7E17A8}"/>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1" name="フローチャート: 判断 580">
          <a:extLst>
            <a:ext uri="{FF2B5EF4-FFF2-40B4-BE49-F238E27FC236}">
              <a16:creationId xmlns:a16="http://schemas.microsoft.com/office/drawing/2014/main" id="{8C3A459D-6027-4A97-970D-DE1CDDC1FC7B}"/>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2" name="フローチャート: 判断 581">
          <a:extLst>
            <a:ext uri="{FF2B5EF4-FFF2-40B4-BE49-F238E27FC236}">
              <a16:creationId xmlns:a16="http://schemas.microsoft.com/office/drawing/2014/main" id="{F967342C-C922-49E7-AEDA-127B0251D632}"/>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3" name="フローチャート: 判断 582">
          <a:extLst>
            <a:ext uri="{FF2B5EF4-FFF2-40B4-BE49-F238E27FC236}">
              <a16:creationId xmlns:a16="http://schemas.microsoft.com/office/drawing/2014/main" id="{C67603C5-4E30-4092-8520-42F2F43F392B}"/>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4" name="フローチャート: 判断 583">
          <a:extLst>
            <a:ext uri="{FF2B5EF4-FFF2-40B4-BE49-F238E27FC236}">
              <a16:creationId xmlns:a16="http://schemas.microsoft.com/office/drawing/2014/main" id="{BA0801E5-49EB-4F55-AFD7-37B497D4E20E}"/>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C2F1190-6A1C-4CDD-84B3-25AC3D8C40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DD129BE-7BE1-406E-812B-C96310285A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F67F598-A9D5-434A-A750-FAB1B5F463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9F20C09-FF73-4D92-9C11-3E4C78B38A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6BC68B8-8D2B-4E4A-A269-175F4186F2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37428</xdr:rowOff>
    </xdr:from>
    <xdr:to>
      <xdr:col>116</xdr:col>
      <xdr:colOff>114300</xdr:colOff>
      <xdr:row>41</xdr:row>
      <xdr:rowOff>139028</xdr:rowOff>
    </xdr:to>
    <xdr:sp macro="" textlink="">
      <xdr:nvSpPr>
        <xdr:cNvPr id="590" name="楕円 589">
          <a:extLst>
            <a:ext uri="{FF2B5EF4-FFF2-40B4-BE49-F238E27FC236}">
              <a16:creationId xmlns:a16="http://schemas.microsoft.com/office/drawing/2014/main" id="{0DE627C7-5F18-4C50-A72B-762589F4D180}"/>
            </a:ext>
          </a:extLst>
        </xdr:cNvPr>
        <xdr:cNvSpPr/>
      </xdr:nvSpPr>
      <xdr:spPr>
        <a:xfrm>
          <a:off x="22110700" y="70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123805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5796A9D3-A0FF-43B5-BBAC-CD4AE9492F24}"/>
            </a:ext>
          </a:extLst>
        </xdr:cNvPr>
        <xdr:cNvSpPr txBox="1"/>
      </xdr:nvSpPr>
      <xdr:spPr>
        <a:xfrm>
          <a:off x="22199600" y="69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38643</xdr:rowOff>
    </xdr:from>
    <xdr:to>
      <xdr:col>112</xdr:col>
      <xdr:colOff>38100</xdr:colOff>
      <xdr:row>41</xdr:row>
      <xdr:rowOff>140243</xdr:rowOff>
    </xdr:to>
    <xdr:sp macro="" textlink="">
      <xdr:nvSpPr>
        <xdr:cNvPr id="592" name="楕円 591">
          <a:extLst>
            <a:ext uri="{FF2B5EF4-FFF2-40B4-BE49-F238E27FC236}">
              <a16:creationId xmlns:a16="http://schemas.microsoft.com/office/drawing/2014/main" id="{1FF54BD4-B703-4089-99F0-C484838974F3}"/>
            </a:ext>
          </a:extLst>
        </xdr:cNvPr>
        <xdr:cNvSpPr/>
      </xdr:nvSpPr>
      <xdr:spPr>
        <a:xfrm>
          <a:off x="21272500" y="70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88228</xdr:rowOff>
    </xdr:from>
    <xdr:to>
      <xdr:col>116</xdr:col>
      <xdr:colOff>63500</xdr:colOff>
      <xdr:row>41</xdr:row>
      <xdr:rowOff>89443</xdr:rowOff>
    </xdr:to>
    <xdr:cxnSp macro="">
      <xdr:nvCxnSpPr>
        <xdr:cNvPr id="593" name="直線コネクタ 592">
          <a:extLst>
            <a:ext uri="{FF2B5EF4-FFF2-40B4-BE49-F238E27FC236}">
              <a16:creationId xmlns:a16="http://schemas.microsoft.com/office/drawing/2014/main" id="{CF9B08AE-B59F-438A-B41E-77C6A9AE16E4}"/>
            </a:ext>
          </a:extLst>
        </xdr:cNvPr>
        <xdr:cNvCxnSpPr/>
      </xdr:nvCxnSpPr>
      <xdr:spPr>
        <a:xfrm flipV="1">
          <a:off x="21323300" y="7117678"/>
          <a:ext cx="8382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32289</xdr:rowOff>
    </xdr:from>
    <xdr:to>
      <xdr:col>107</xdr:col>
      <xdr:colOff>101600</xdr:colOff>
      <xdr:row>41</xdr:row>
      <xdr:rowOff>133889</xdr:rowOff>
    </xdr:to>
    <xdr:sp macro="" textlink="">
      <xdr:nvSpPr>
        <xdr:cNvPr id="594" name="楕円 593">
          <a:extLst>
            <a:ext uri="{FF2B5EF4-FFF2-40B4-BE49-F238E27FC236}">
              <a16:creationId xmlns:a16="http://schemas.microsoft.com/office/drawing/2014/main" id="{3C86152A-539C-4047-9E46-4D535F5907A2}"/>
            </a:ext>
          </a:extLst>
        </xdr:cNvPr>
        <xdr:cNvSpPr/>
      </xdr:nvSpPr>
      <xdr:spPr>
        <a:xfrm>
          <a:off x="20383500" y="7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83089</xdr:rowOff>
    </xdr:from>
    <xdr:to>
      <xdr:col>111</xdr:col>
      <xdr:colOff>177800</xdr:colOff>
      <xdr:row>41</xdr:row>
      <xdr:rowOff>89443</xdr:rowOff>
    </xdr:to>
    <xdr:cxnSp macro="">
      <xdr:nvCxnSpPr>
        <xdr:cNvPr id="595" name="直線コネクタ 594">
          <a:extLst>
            <a:ext uri="{FF2B5EF4-FFF2-40B4-BE49-F238E27FC236}">
              <a16:creationId xmlns:a16="http://schemas.microsoft.com/office/drawing/2014/main" id="{6CC5BFFC-ED66-493F-BDA0-4C461981E61E}"/>
            </a:ext>
          </a:extLst>
        </xdr:cNvPr>
        <xdr:cNvCxnSpPr/>
      </xdr:nvCxnSpPr>
      <xdr:spPr>
        <a:xfrm>
          <a:off x="20434300" y="7112539"/>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44309</xdr:rowOff>
    </xdr:from>
    <xdr:to>
      <xdr:col>102</xdr:col>
      <xdr:colOff>165100</xdr:colOff>
      <xdr:row>41</xdr:row>
      <xdr:rowOff>145909</xdr:rowOff>
    </xdr:to>
    <xdr:sp macro="" textlink="">
      <xdr:nvSpPr>
        <xdr:cNvPr id="596" name="楕円 595">
          <a:extLst>
            <a:ext uri="{FF2B5EF4-FFF2-40B4-BE49-F238E27FC236}">
              <a16:creationId xmlns:a16="http://schemas.microsoft.com/office/drawing/2014/main" id="{7A15B8B0-1A2C-401F-9597-867309D6E2F9}"/>
            </a:ext>
          </a:extLst>
        </xdr:cNvPr>
        <xdr:cNvSpPr/>
      </xdr:nvSpPr>
      <xdr:spPr>
        <a:xfrm>
          <a:off x="19494500" y="70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83089</xdr:rowOff>
    </xdr:from>
    <xdr:to>
      <xdr:col>107</xdr:col>
      <xdr:colOff>50800</xdr:colOff>
      <xdr:row>41</xdr:row>
      <xdr:rowOff>95109</xdr:rowOff>
    </xdr:to>
    <xdr:cxnSp macro="">
      <xdr:nvCxnSpPr>
        <xdr:cNvPr id="597" name="直線コネクタ 596">
          <a:extLst>
            <a:ext uri="{FF2B5EF4-FFF2-40B4-BE49-F238E27FC236}">
              <a16:creationId xmlns:a16="http://schemas.microsoft.com/office/drawing/2014/main" id="{AF49B5EE-1E9A-4C15-8804-604432268CF3}"/>
            </a:ext>
          </a:extLst>
        </xdr:cNvPr>
        <xdr:cNvCxnSpPr/>
      </xdr:nvCxnSpPr>
      <xdr:spPr>
        <a:xfrm flipV="1">
          <a:off x="19545300" y="711253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62620</xdr:rowOff>
    </xdr:from>
    <xdr:to>
      <xdr:col>98</xdr:col>
      <xdr:colOff>38100</xdr:colOff>
      <xdr:row>41</xdr:row>
      <xdr:rowOff>164220</xdr:rowOff>
    </xdr:to>
    <xdr:sp macro="" textlink="">
      <xdr:nvSpPr>
        <xdr:cNvPr id="598" name="楕円 597">
          <a:extLst>
            <a:ext uri="{FF2B5EF4-FFF2-40B4-BE49-F238E27FC236}">
              <a16:creationId xmlns:a16="http://schemas.microsoft.com/office/drawing/2014/main" id="{277E1555-BFFA-4047-9482-6019397CED01}"/>
            </a:ext>
          </a:extLst>
        </xdr:cNvPr>
        <xdr:cNvSpPr/>
      </xdr:nvSpPr>
      <xdr:spPr>
        <a:xfrm>
          <a:off x="18605500" y="70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95109</xdr:rowOff>
    </xdr:from>
    <xdr:to>
      <xdr:col>102</xdr:col>
      <xdr:colOff>114300</xdr:colOff>
      <xdr:row>41</xdr:row>
      <xdr:rowOff>113420</xdr:rowOff>
    </xdr:to>
    <xdr:cxnSp macro="">
      <xdr:nvCxnSpPr>
        <xdr:cNvPr id="599" name="直線コネクタ 598">
          <a:extLst>
            <a:ext uri="{FF2B5EF4-FFF2-40B4-BE49-F238E27FC236}">
              <a16:creationId xmlns:a16="http://schemas.microsoft.com/office/drawing/2014/main" id="{19580B2F-CC9C-4A27-B478-4BA5AFCF82F6}"/>
            </a:ext>
          </a:extLst>
        </xdr:cNvPr>
        <xdr:cNvCxnSpPr/>
      </xdr:nvCxnSpPr>
      <xdr:spPr>
        <a:xfrm flipV="1">
          <a:off x="18656300" y="7124559"/>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19DA00F-ED3C-47D5-9828-64CF43F28EC8}"/>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5A6FB4F6-0B51-4F4B-B36B-5E08949EC963}"/>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B8CB5B38-4A66-4D73-8AE1-ED3371E0EBB3}"/>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610C2F5A-8D1F-4AE7-B88D-E9544F1E0662}"/>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131370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752BC5BF-3346-4DBA-A422-93D0F57AE9FD}"/>
            </a:ext>
          </a:extLst>
        </xdr:cNvPr>
        <xdr:cNvSpPr txBox="1"/>
      </xdr:nvSpPr>
      <xdr:spPr>
        <a:xfrm>
          <a:off x="21043411" y="71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125016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60D5EDF0-D2AD-4CE4-8BB2-30819AE36527}"/>
            </a:ext>
          </a:extLst>
        </xdr:cNvPr>
        <xdr:cNvSpPr txBox="1"/>
      </xdr:nvSpPr>
      <xdr:spPr>
        <a:xfrm>
          <a:off x="20167111" y="7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137036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8637E3A7-CD2A-4FA9-A17A-B4A239EB7B15}"/>
            </a:ext>
          </a:extLst>
        </xdr:cNvPr>
        <xdr:cNvSpPr txBox="1"/>
      </xdr:nvSpPr>
      <xdr:spPr>
        <a:xfrm>
          <a:off x="19278111" y="7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155347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2273F04-3684-482E-92D7-85BBE92ACCD3}"/>
            </a:ext>
          </a:extLst>
        </xdr:cNvPr>
        <xdr:cNvSpPr txBox="1"/>
      </xdr:nvSpPr>
      <xdr:spPr>
        <a:xfrm>
          <a:off x="18389111" y="71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F8BE5F8-799C-48D5-8FD7-55954A5B8C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DD49D5A-D4DF-421A-B58E-8671E099F1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485FD3A-E37F-4D09-8FF8-E26DAA13F6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9362D3F-FE48-496D-8A74-D9C60623D8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B3F5B8E9-D5A0-493F-80F5-C189B0899E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B3C772B-6E47-47C5-872A-8EC5839A28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2F77771-633D-4723-B0A5-4DF7A1407D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1D993DA-C8E0-4AB3-BE36-21787D7DA0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AEED2AE5-CD8C-4E65-BD31-420E2FF087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891A07AE-64F7-4A8C-ABFC-29EAC6765E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EE7532DF-ED63-4930-A00B-08E992D93B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B402EF3B-273B-4D62-9D08-3D6BE4F4D6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D5998FDD-39D4-4B27-B4F9-B14075AA1B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E5409B6B-BBBD-43F5-802E-5C6A50F8B2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F3B30536-076A-491F-8D95-FD72DC94B0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ED4F40C6-72ED-4109-B3D5-5DB1EE7002E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D23D144-2712-48D0-8DD4-4A8FC0F228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840D45A9-4101-4F18-BDA1-27151CC599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A2DC2B2-5101-4997-ADD1-0090F9996D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919D253-7EF3-4389-8B0D-84E94AC2CD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E0199B5-8DDD-432B-A907-BC5285EFF1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7E08E5CC-4B4B-4144-905E-C4A91BFAAE8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E00B607-8345-452E-B593-273FAD083F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97FC14C-57A2-401F-86B7-10E9B0838C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77008B8-6C08-446B-B954-B8AAA096FE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777892C-D048-4673-B868-F4351AF18C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4DA7F95E-96F1-41D9-B888-FF6731AECB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5892C7BF-D761-48E6-A875-26D1862F7BC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EB83AB73-6F9E-4953-B9C6-FA71468D8BE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8C81049A-268E-4D26-A884-A46EE8ECC0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67815600-2BBB-4FC6-9BDC-073D7A3D646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E1CDAEEC-4C59-4A24-8319-19B81008A79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D3ED7572-ED9F-4117-A729-66A6F3E65A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3E881611-E8FA-4360-8AB5-60213FB9EEA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64B1038-E8AE-4203-A642-C36681C54A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9C468A6F-1005-41FF-A6CA-839BE60E04C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7849C600-D0DE-422B-AB99-491B41B9CE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3D611803-BB41-4970-9ECE-16AAA09371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EAFB8594-361C-4255-BC86-72BDC95092F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28B704FF-B128-46B7-ADF9-710ABAE4F5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8" name="直線コネクタ 647">
          <a:extLst>
            <a:ext uri="{FF2B5EF4-FFF2-40B4-BE49-F238E27FC236}">
              <a16:creationId xmlns:a16="http://schemas.microsoft.com/office/drawing/2014/main" id="{3F3737AD-2D85-4F11-834C-BB9E55BBB93F}"/>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2E4213D-4EC0-439C-B71E-03B2BE642A12}"/>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50" name="直線コネクタ 649">
          <a:extLst>
            <a:ext uri="{FF2B5EF4-FFF2-40B4-BE49-F238E27FC236}">
              <a16:creationId xmlns:a16="http://schemas.microsoft.com/office/drawing/2014/main" id="{33BBB1EF-0F1A-40AC-A67E-4C7FEF681D16}"/>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93C67B07-375C-4853-A08C-1457BC415A2F}"/>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52" name="直線コネクタ 651">
          <a:extLst>
            <a:ext uri="{FF2B5EF4-FFF2-40B4-BE49-F238E27FC236}">
              <a16:creationId xmlns:a16="http://schemas.microsoft.com/office/drawing/2014/main" id="{F3EBBDFF-5321-4FB0-91F3-647D70CDEB0B}"/>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DF5920B6-C171-44A4-A6BB-4E0267918886}"/>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4" name="フローチャート: 判断 653">
          <a:extLst>
            <a:ext uri="{FF2B5EF4-FFF2-40B4-BE49-F238E27FC236}">
              <a16:creationId xmlns:a16="http://schemas.microsoft.com/office/drawing/2014/main" id="{F688F4CE-9621-41B5-853E-3E28F16E0FE1}"/>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5" name="フローチャート: 判断 654">
          <a:extLst>
            <a:ext uri="{FF2B5EF4-FFF2-40B4-BE49-F238E27FC236}">
              <a16:creationId xmlns:a16="http://schemas.microsoft.com/office/drawing/2014/main" id="{C30BF7F6-911B-4D30-BBB9-FA601B2AB989}"/>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6" name="フローチャート: 判断 655">
          <a:extLst>
            <a:ext uri="{FF2B5EF4-FFF2-40B4-BE49-F238E27FC236}">
              <a16:creationId xmlns:a16="http://schemas.microsoft.com/office/drawing/2014/main" id="{2AD26DD4-D791-4DBC-9E0C-3A1E6743497A}"/>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7" name="フローチャート: 判断 656">
          <a:extLst>
            <a:ext uri="{FF2B5EF4-FFF2-40B4-BE49-F238E27FC236}">
              <a16:creationId xmlns:a16="http://schemas.microsoft.com/office/drawing/2014/main" id="{FCB8DC60-C138-4011-B77B-AE8CC67B42B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8" name="フローチャート: 判断 657">
          <a:extLst>
            <a:ext uri="{FF2B5EF4-FFF2-40B4-BE49-F238E27FC236}">
              <a16:creationId xmlns:a16="http://schemas.microsoft.com/office/drawing/2014/main" id="{59628958-C10F-409A-8822-A119F24B5E5C}"/>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B54C5E8-CCCB-4746-92E0-D6AF4AC069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D9F6268-7F05-4694-80FD-D5C713153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8583E79-3228-4253-8C59-C1F614A68C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2316BAD-91FE-439F-8EF7-D99A7B9A07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EF656F7-2EAB-49ED-864A-B6C4B6A314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105411</xdr:rowOff>
    </xdr:from>
    <xdr:to>
      <xdr:col>85</xdr:col>
      <xdr:colOff>177800</xdr:colOff>
      <xdr:row>80</xdr:row>
      <xdr:rowOff>35561</xdr:rowOff>
    </xdr:to>
    <xdr:sp macro="" textlink="">
      <xdr:nvSpPr>
        <xdr:cNvPr id="664" name="楕円 663">
          <a:extLst>
            <a:ext uri="{FF2B5EF4-FFF2-40B4-BE49-F238E27FC236}">
              <a16:creationId xmlns:a16="http://schemas.microsoft.com/office/drawing/2014/main" id="{78D2C30C-3B8A-487D-A5C6-125614F935A8}"/>
            </a:ext>
          </a:extLst>
        </xdr:cNvPr>
        <xdr:cNvSpPr/>
      </xdr:nvSpPr>
      <xdr:spPr>
        <a:xfrm>
          <a:off x="16268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128288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68BECEAC-4AF0-4143-951C-D68F78DE17EC}"/>
            </a:ext>
          </a:extLst>
        </xdr:cNvPr>
        <xdr:cNvSpPr txBox="1"/>
      </xdr:nvSpPr>
      <xdr:spPr>
        <a:xfrm>
          <a:off x="163576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66" name="楕円 665">
          <a:extLst>
            <a:ext uri="{FF2B5EF4-FFF2-40B4-BE49-F238E27FC236}">
              <a16:creationId xmlns:a16="http://schemas.microsoft.com/office/drawing/2014/main" id="{81179C1F-89B5-4433-9208-44D34251AB79}"/>
            </a:ext>
          </a:extLst>
        </xdr:cNvPr>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156211</xdr:rowOff>
    </xdr:to>
    <xdr:cxnSp macro="">
      <xdr:nvCxnSpPr>
        <xdr:cNvPr id="667" name="直線コネクタ 666">
          <a:extLst>
            <a:ext uri="{FF2B5EF4-FFF2-40B4-BE49-F238E27FC236}">
              <a16:creationId xmlns:a16="http://schemas.microsoft.com/office/drawing/2014/main" id="{E95656F3-0DE0-4DD9-8FE2-7AEC9CC71676}"/>
            </a:ext>
          </a:extLst>
        </xdr:cNvPr>
        <xdr:cNvCxnSpPr/>
      </xdr:nvCxnSpPr>
      <xdr:spPr>
        <a:xfrm>
          <a:off x="15481300" y="13662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68" name="楕円 667">
          <a:extLst>
            <a:ext uri="{FF2B5EF4-FFF2-40B4-BE49-F238E27FC236}">
              <a16:creationId xmlns:a16="http://schemas.microsoft.com/office/drawing/2014/main" id="{2D653D8E-FF7D-4198-87DD-B78EE80EDCF6}"/>
            </a:ext>
          </a:extLst>
        </xdr:cNvPr>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118111</xdr:rowOff>
    </xdr:to>
    <xdr:cxnSp macro="">
      <xdr:nvCxnSpPr>
        <xdr:cNvPr id="669" name="直線コネクタ 668">
          <a:extLst>
            <a:ext uri="{FF2B5EF4-FFF2-40B4-BE49-F238E27FC236}">
              <a16:creationId xmlns:a16="http://schemas.microsoft.com/office/drawing/2014/main" id="{5BC0E77F-1325-4B9A-9BD2-9EACDD0C935E}"/>
            </a:ext>
          </a:extLst>
        </xdr:cNvPr>
        <xdr:cNvCxnSpPr/>
      </xdr:nvCxnSpPr>
      <xdr:spPr>
        <a:xfrm>
          <a:off x="14592300" y="13651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48261</xdr:rowOff>
    </xdr:from>
    <xdr:to>
      <xdr:col>72</xdr:col>
      <xdr:colOff>38100</xdr:colOff>
      <xdr:row>79</xdr:row>
      <xdr:rowOff>149861</xdr:rowOff>
    </xdr:to>
    <xdr:sp macro="" textlink="">
      <xdr:nvSpPr>
        <xdr:cNvPr id="670" name="楕円 669">
          <a:extLst>
            <a:ext uri="{FF2B5EF4-FFF2-40B4-BE49-F238E27FC236}">
              <a16:creationId xmlns:a16="http://schemas.microsoft.com/office/drawing/2014/main" id="{30BB5388-0CEF-4687-AA83-B0E0FEF4CA79}"/>
            </a:ext>
          </a:extLst>
        </xdr:cNvPr>
        <xdr:cNvSpPr/>
      </xdr:nvSpPr>
      <xdr:spPr>
        <a:xfrm>
          <a:off x="13652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99061</xdr:rowOff>
    </xdr:from>
    <xdr:to>
      <xdr:col>76</xdr:col>
      <xdr:colOff>114300</xdr:colOff>
      <xdr:row>79</xdr:row>
      <xdr:rowOff>106680</xdr:rowOff>
    </xdr:to>
    <xdr:cxnSp macro="">
      <xdr:nvCxnSpPr>
        <xdr:cNvPr id="671" name="直線コネクタ 670">
          <a:extLst>
            <a:ext uri="{FF2B5EF4-FFF2-40B4-BE49-F238E27FC236}">
              <a16:creationId xmlns:a16="http://schemas.microsoft.com/office/drawing/2014/main" id="{9D59EEFE-82C2-45EB-BE2E-0FD04280F82D}"/>
            </a:ext>
          </a:extLst>
        </xdr:cNvPr>
        <xdr:cNvCxnSpPr/>
      </xdr:nvCxnSpPr>
      <xdr:spPr>
        <a:xfrm>
          <a:off x="13703300" y="13643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31114</xdr:rowOff>
    </xdr:from>
    <xdr:to>
      <xdr:col>67</xdr:col>
      <xdr:colOff>101600</xdr:colOff>
      <xdr:row>79</xdr:row>
      <xdr:rowOff>132714</xdr:rowOff>
    </xdr:to>
    <xdr:sp macro="" textlink="">
      <xdr:nvSpPr>
        <xdr:cNvPr id="672" name="楕円 671">
          <a:extLst>
            <a:ext uri="{FF2B5EF4-FFF2-40B4-BE49-F238E27FC236}">
              <a16:creationId xmlns:a16="http://schemas.microsoft.com/office/drawing/2014/main" id="{5FBE350A-CEDC-4748-872F-58407ABA96C6}"/>
            </a:ext>
          </a:extLst>
        </xdr:cNvPr>
        <xdr:cNvSpPr/>
      </xdr:nvSpPr>
      <xdr:spPr>
        <a:xfrm>
          <a:off x="12763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81914</xdr:rowOff>
    </xdr:from>
    <xdr:to>
      <xdr:col>71</xdr:col>
      <xdr:colOff>177800</xdr:colOff>
      <xdr:row>79</xdr:row>
      <xdr:rowOff>99061</xdr:rowOff>
    </xdr:to>
    <xdr:cxnSp macro="">
      <xdr:nvCxnSpPr>
        <xdr:cNvPr id="673" name="直線コネクタ 672">
          <a:extLst>
            <a:ext uri="{FF2B5EF4-FFF2-40B4-BE49-F238E27FC236}">
              <a16:creationId xmlns:a16="http://schemas.microsoft.com/office/drawing/2014/main" id="{FF78F280-5AAF-4B49-BBF4-E5BA2E104D7A}"/>
            </a:ext>
          </a:extLst>
        </xdr:cNvPr>
        <xdr:cNvCxnSpPr/>
      </xdr:nvCxnSpPr>
      <xdr:spPr>
        <a:xfrm>
          <a:off x="12814300" y="136264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4" name="n_1aveValue【消防施設】&#10;有形固定資産減価償却率">
          <a:extLst>
            <a:ext uri="{FF2B5EF4-FFF2-40B4-BE49-F238E27FC236}">
              <a16:creationId xmlns:a16="http://schemas.microsoft.com/office/drawing/2014/main" id="{86058EF6-18DB-4A45-9564-0F6D78D5677A}"/>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5" name="n_2aveValue【消防施設】&#10;有形固定資産減価償却率">
          <a:extLst>
            <a:ext uri="{FF2B5EF4-FFF2-40B4-BE49-F238E27FC236}">
              <a16:creationId xmlns:a16="http://schemas.microsoft.com/office/drawing/2014/main" id="{3C1EFF91-3333-4E13-8B83-AF943B8F581D}"/>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6" name="n_3aveValue【消防施設】&#10;有形固定資産減価償却率">
          <a:extLst>
            <a:ext uri="{FF2B5EF4-FFF2-40B4-BE49-F238E27FC236}">
              <a16:creationId xmlns:a16="http://schemas.microsoft.com/office/drawing/2014/main" id="{DFE3E714-03C9-4F24-813C-56674769B799}"/>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7" name="n_4aveValue【消防施設】&#10;有形固定資産減価償却率">
          <a:extLst>
            <a:ext uri="{FF2B5EF4-FFF2-40B4-BE49-F238E27FC236}">
              <a16:creationId xmlns:a16="http://schemas.microsoft.com/office/drawing/2014/main" id="{134712CB-3E38-47A6-85CE-3E2336C2F1C6}"/>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78" name="n_1mainValue【消防施設】&#10;有形固定資産減価償却率">
          <a:extLst>
            <a:ext uri="{FF2B5EF4-FFF2-40B4-BE49-F238E27FC236}">
              <a16:creationId xmlns:a16="http://schemas.microsoft.com/office/drawing/2014/main" id="{5F52A93B-20AA-415E-9721-9EFC7FB3B798}"/>
            </a:ext>
          </a:extLst>
        </xdr:cNvPr>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79" name="n_2mainValue【消防施設】&#10;有形固定資産減価償却率">
          <a:extLst>
            <a:ext uri="{FF2B5EF4-FFF2-40B4-BE49-F238E27FC236}">
              <a16:creationId xmlns:a16="http://schemas.microsoft.com/office/drawing/2014/main" id="{128BC62C-9332-4046-8E4E-01B4C3C1F935}"/>
            </a:ext>
          </a:extLst>
        </xdr:cNvPr>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680" name="n_3mainValue【消防施設】&#10;有形固定資産減価償却率">
          <a:extLst>
            <a:ext uri="{FF2B5EF4-FFF2-40B4-BE49-F238E27FC236}">
              <a16:creationId xmlns:a16="http://schemas.microsoft.com/office/drawing/2014/main" id="{88B2FA4A-90DF-4CAF-B5BF-363226E01B6E}"/>
            </a:ext>
          </a:extLst>
        </xdr:cNvPr>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149241</xdr:rowOff>
    </xdr:from>
    <xdr:ext cx="405111" cy="259045"/>
    <xdr:sp macro="" textlink="">
      <xdr:nvSpPr>
        <xdr:cNvPr id="681" name="n_4mainValue【消防施設】&#10;有形固定資産減価償却率">
          <a:extLst>
            <a:ext uri="{FF2B5EF4-FFF2-40B4-BE49-F238E27FC236}">
              <a16:creationId xmlns:a16="http://schemas.microsoft.com/office/drawing/2014/main" id="{7CB852B0-B923-49D7-BEF8-259F3DE1B182}"/>
            </a:ext>
          </a:extLst>
        </xdr:cNvPr>
        <xdr:cNvSpPr txBox="1"/>
      </xdr:nvSpPr>
      <xdr:spPr>
        <a:xfrm>
          <a:off x="12611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4D8F1D8-58A3-4051-BEE3-DCA8BA841B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B339E842-3175-4EC8-8D9A-B458B29BF3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BA3E4BD-8B3D-466B-99E4-A9BB3E1A80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389234CA-B7FE-4ECF-A653-04BA0CD048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F2A07CE3-E981-4A79-9D73-722CDE5EAD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C25DC10-BBD3-49F3-A393-B4687CFDE8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7D368326-8A26-4D15-96BA-AFA8CDE0AE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FE10420-F6B6-472F-98BD-36859EA96C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2435787C-7128-49BE-9844-02B3E8510F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680EECCF-9C15-4803-BEE0-D3D11FFC75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F33CB65F-BD44-4163-84C0-91062FB6AAF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B75E3A8E-A191-4526-9B6F-587CEC731E4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71C3571E-5886-4802-81CE-A122B2EF24A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A90461FF-7E6D-4DEA-B943-9067FA7AC9A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DCB130B6-AD10-4C00-A8DB-FE9227B8DB1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769B8ED4-26DA-4242-8992-C9A03D901F5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3F383539-0CF0-461A-999B-2B1D2B40921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DCC5D6BB-0B4E-4B91-9335-EAD4356C326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8C5B5BCA-7376-450B-9B57-A2AD0A994EE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EC221B6C-EA65-4BA4-8AB8-9C5E861D55A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7D52D1C4-D280-425D-A1DB-E8647CF74A5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F5DD13F5-F117-42FB-B3EB-F25EDDFDEC2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63B0917-65C4-4804-9755-7215537A3A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906DEB8-3BBA-4146-9B7D-87F8B347DDB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75E2BE07-DC32-4089-BA38-DBBE3C7A09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7" name="直線コネクタ 706">
          <a:extLst>
            <a:ext uri="{FF2B5EF4-FFF2-40B4-BE49-F238E27FC236}">
              <a16:creationId xmlns:a16="http://schemas.microsoft.com/office/drawing/2014/main" id="{2EABD2C9-99E8-4F3E-8B6B-64AD82EB2C51}"/>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8" name="【消防施設】&#10;一人当たり面積最小値テキスト">
          <a:extLst>
            <a:ext uri="{FF2B5EF4-FFF2-40B4-BE49-F238E27FC236}">
              <a16:creationId xmlns:a16="http://schemas.microsoft.com/office/drawing/2014/main" id="{37322643-3583-482D-9E6A-E8081608A36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9" name="直線コネクタ 708">
          <a:extLst>
            <a:ext uri="{FF2B5EF4-FFF2-40B4-BE49-F238E27FC236}">
              <a16:creationId xmlns:a16="http://schemas.microsoft.com/office/drawing/2014/main" id="{89DE9A53-9FB6-4EEE-BA53-E730BD6DC7FC}"/>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10" name="【消防施設】&#10;一人当たり面積最大値テキスト">
          <a:extLst>
            <a:ext uri="{FF2B5EF4-FFF2-40B4-BE49-F238E27FC236}">
              <a16:creationId xmlns:a16="http://schemas.microsoft.com/office/drawing/2014/main" id="{AEC5B0B1-ACBB-44FA-B3BF-3D75405504EA}"/>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11" name="直線コネクタ 710">
          <a:extLst>
            <a:ext uri="{FF2B5EF4-FFF2-40B4-BE49-F238E27FC236}">
              <a16:creationId xmlns:a16="http://schemas.microsoft.com/office/drawing/2014/main" id="{393FDF09-2120-47EA-A196-5783FF2F7F01}"/>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12" name="【消防施設】&#10;一人当たり面積平均値テキスト">
          <a:extLst>
            <a:ext uri="{FF2B5EF4-FFF2-40B4-BE49-F238E27FC236}">
              <a16:creationId xmlns:a16="http://schemas.microsoft.com/office/drawing/2014/main" id="{F0227DF6-EC1D-4A12-8E8B-9B63765821EE}"/>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3" name="フローチャート: 判断 712">
          <a:extLst>
            <a:ext uri="{FF2B5EF4-FFF2-40B4-BE49-F238E27FC236}">
              <a16:creationId xmlns:a16="http://schemas.microsoft.com/office/drawing/2014/main" id="{FD851A57-977E-4450-A014-0C40DE41412F}"/>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4" name="フローチャート: 判断 713">
          <a:extLst>
            <a:ext uri="{FF2B5EF4-FFF2-40B4-BE49-F238E27FC236}">
              <a16:creationId xmlns:a16="http://schemas.microsoft.com/office/drawing/2014/main" id="{CD412838-ADF3-40C5-B061-6E54D8D054D4}"/>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5" name="フローチャート: 判断 714">
          <a:extLst>
            <a:ext uri="{FF2B5EF4-FFF2-40B4-BE49-F238E27FC236}">
              <a16:creationId xmlns:a16="http://schemas.microsoft.com/office/drawing/2014/main" id="{A1FF5DCB-871F-44C8-A684-AA65D6951159}"/>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6" name="フローチャート: 判断 715">
          <a:extLst>
            <a:ext uri="{FF2B5EF4-FFF2-40B4-BE49-F238E27FC236}">
              <a16:creationId xmlns:a16="http://schemas.microsoft.com/office/drawing/2014/main" id="{2124BA27-214C-48B1-A554-32FDB43789C1}"/>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7" name="フローチャート: 判断 716">
          <a:extLst>
            <a:ext uri="{FF2B5EF4-FFF2-40B4-BE49-F238E27FC236}">
              <a16:creationId xmlns:a16="http://schemas.microsoft.com/office/drawing/2014/main" id="{E0F9C603-393C-45D9-97BA-78907FDA7F09}"/>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DE4E44B-78B8-48B9-9466-F23575E750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FB15321-1C71-48D2-8CFF-C9492DD8F4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CA58CD-2AF2-4644-9599-9B385F4914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1096368-8414-470E-AEED-76F967C925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AD9F42E-0316-4909-AB0E-7424ECA690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98008</xdr:rowOff>
    </xdr:from>
    <xdr:to>
      <xdr:col>116</xdr:col>
      <xdr:colOff>114300</xdr:colOff>
      <xdr:row>87</xdr:row>
      <xdr:rowOff>28158</xdr:rowOff>
    </xdr:to>
    <xdr:sp macro="" textlink="">
      <xdr:nvSpPr>
        <xdr:cNvPr id="723" name="楕円 722">
          <a:extLst>
            <a:ext uri="{FF2B5EF4-FFF2-40B4-BE49-F238E27FC236}">
              <a16:creationId xmlns:a16="http://schemas.microsoft.com/office/drawing/2014/main" id="{4941918F-42E3-43C6-82F8-D51BC2085FF7}"/>
            </a:ext>
          </a:extLst>
        </xdr:cNvPr>
        <xdr:cNvSpPr/>
      </xdr:nvSpPr>
      <xdr:spPr>
        <a:xfrm>
          <a:off x="22110700" y="14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12935</xdr:rowOff>
    </xdr:from>
    <xdr:ext cx="469744" cy="259045"/>
    <xdr:sp macro="" textlink="">
      <xdr:nvSpPr>
        <xdr:cNvPr id="724" name="【消防施設】&#10;一人当たり面積該当値テキスト">
          <a:extLst>
            <a:ext uri="{FF2B5EF4-FFF2-40B4-BE49-F238E27FC236}">
              <a16:creationId xmlns:a16="http://schemas.microsoft.com/office/drawing/2014/main" id="{F60E56A6-9327-4401-B6CC-D068D0B581E5}"/>
            </a:ext>
          </a:extLst>
        </xdr:cNvPr>
        <xdr:cNvSpPr txBox="1"/>
      </xdr:nvSpPr>
      <xdr:spPr>
        <a:xfrm>
          <a:off x="22199600" y="1475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98334</xdr:rowOff>
    </xdr:from>
    <xdr:to>
      <xdr:col>112</xdr:col>
      <xdr:colOff>38100</xdr:colOff>
      <xdr:row>87</xdr:row>
      <xdr:rowOff>28484</xdr:rowOff>
    </xdr:to>
    <xdr:sp macro="" textlink="">
      <xdr:nvSpPr>
        <xdr:cNvPr id="725" name="楕円 724">
          <a:extLst>
            <a:ext uri="{FF2B5EF4-FFF2-40B4-BE49-F238E27FC236}">
              <a16:creationId xmlns:a16="http://schemas.microsoft.com/office/drawing/2014/main" id="{9AFA81ED-793F-4E24-8AE7-4BE85920991A}"/>
            </a:ext>
          </a:extLst>
        </xdr:cNvPr>
        <xdr:cNvSpPr/>
      </xdr:nvSpPr>
      <xdr:spPr>
        <a:xfrm>
          <a:off x="21272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148808</xdr:rowOff>
    </xdr:from>
    <xdr:to>
      <xdr:col>116</xdr:col>
      <xdr:colOff>63500</xdr:colOff>
      <xdr:row>86</xdr:row>
      <xdr:rowOff>149134</xdr:rowOff>
    </xdr:to>
    <xdr:cxnSp macro="">
      <xdr:nvCxnSpPr>
        <xdr:cNvPr id="726" name="直線コネクタ 725">
          <a:extLst>
            <a:ext uri="{FF2B5EF4-FFF2-40B4-BE49-F238E27FC236}">
              <a16:creationId xmlns:a16="http://schemas.microsoft.com/office/drawing/2014/main" id="{B551F1F7-9C7D-4B47-906B-F79FCA1F69FD}"/>
            </a:ext>
          </a:extLst>
        </xdr:cNvPr>
        <xdr:cNvCxnSpPr/>
      </xdr:nvCxnSpPr>
      <xdr:spPr>
        <a:xfrm flipV="1">
          <a:off x="21323300" y="1489350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98661</xdr:rowOff>
    </xdr:from>
    <xdr:to>
      <xdr:col>107</xdr:col>
      <xdr:colOff>101600</xdr:colOff>
      <xdr:row>87</xdr:row>
      <xdr:rowOff>28811</xdr:rowOff>
    </xdr:to>
    <xdr:sp macro="" textlink="">
      <xdr:nvSpPr>
        <xdr:cNvPr id="727" name="楕円 726">
          <a:extLst>
            <a:ext uri="{FF2B5EF4-FFF2-40B4-BE49-F238E27FC236}">
              <a16:creationId xmlns:a16="http://schemas.microsoft.com/office/drawing/2014/main" id="{B1BEC41E-D4DF-4138-BC2E-F28D625F9D73}"/>
            </a:ext>
          </a:extLst>
        </xdr:cNvPr>
        <xdr:cNvSpPr/>
      </xdr:nvSpPr>
      <xdr:spPr>
        <a:xfrm>
          <a:off x="20383500" y="14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149134</xdr:rowOff>
    </xdr:from>
    <xdr:to>
      <xdr:col>111</xdr:col>
      <xdr:colOff>177800</xdr:colOff>
      <xdr:row>86</xdr:row>
      <xdr:rowOff>149461</xdr:rowOff>
    </xdr:to>
    <xdr:cxnSp macro="">
      <xdr:nvCxnSpPr>
        <xdr:cNvPr id="728" name="直線コネクタ 727">
          <a:extLst>
            <a:ext uri="{FF2B5EF4-FFF2-40B4-BE49-F238E27FC236}">
              <a16:creationId xmlns:a16="http://schemas.microsoft.com/office/drawing/2014/main" id="{94FCFD39-9A0A-4ACE-9C40-EC48A6065062}"/>
            </a:ext>
          </a:extLst>
        </xdr:cNvPr>
        <xdr:cNvCxnSpPr/>
      </xdr:nvCxnSpPr>
      <xdr:spPr>
        <a:xfrm flipV="1">
          <a:off x="20434300" y="1489383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99313</xdr:rowOff>
    </xdr:from>
    <xdr:to>
      <xdr:col>102</xdr:col>
      <xdr:colOff>165100</xdr:colOff>
      <xdr:row>87</xdr:row>
      <xdr:rowOff>29463</xdr:rowOff>
    </xdr:to>
    <xdr:sp macro="" textlink="">
      <xdr:nvSpPr>
        <xdr:cNvPr id="729" name="楕円 728">
          <a:extLst>
            <a:ext uri="{FF2B5EF4-FFF2-40B4-BE49-F238E27FC236}">
              <a16:creationId xmlns:a16="http://schemas.microsoft.com/office/drawing/2014/main" id="{5956CA0F-65E7-4273-BBFD-9DE3782D8C2C}"/>
            </a:ext>
          </a:extLst>
        </xdr:cNvPr>
        <xdr:cNvSpPr/>
      </xdr:nvSpPr>
      <xdr:spPr>
        <a:xfrm>
          <a:off x="19494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149461</xdr:rowOff>
    </xdr:from>
    <xdr:to>
      <xdr:col>107</xdr:col>
      <xdr:colOff>50800</xdr:colOff>
      <xdr:row>86</xdr:row>
      <xdr:rowOff>150113</xdr:rowOff>
    </xdr:to>
    <xdr:cxnSp macro="">
      <xdr:nvCxnSpPr>
        <xdr:cNvPr id="730" name="直線コネクタ 729">
          <a:extLst>
            <a:ext uri="{FF2B5EF4-FFF2-40B4-BE49-F238E27FC236}">
              <a16:creationId xmlns:a16="http://schemas.microsoft.com/office/drawing/2014/main" id="{2B859E74-77C8-4A81-9E3E-537AEB0D3E12}"/>
            </a:ext>
          </a:extLst>
        </xdr:cNvPr>
        <xdr:cNvCxnSpPr/>
      </xdr:nvCxnSpPr>
      <xdr:spPr>
        <a:xfrm flipV="1">
          <a:off x="19545300" y="1489416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100293</xdr:rowOff>
    </xdr:from>
    <xdr:to>
      <xdr:col>98</xdr:col>
      <xdr:colOff>38100</xdr:colOff>
      <xdr:row>87</xdr:row>
      <xdr:rowOff>30443</xdr:rowOff>
    </xdr:to>
    <xdr:sp macro="" textlink="">
      <xdr:nvSpPr>
        <xdr:cNvPr id="731" name="楕円 730">
          <a:extLst>
            <a:ext uri="{FF2B5EF4-FFF2-40B4-BE49-F238E27FC236}">
              <a16:creationId xmlns:a16="http://schemas.microsoft.com/office/drawing/2014/main" id="{0B5AE398-457C-434E-83A4-2ABCBA471EEB}"/>
            </a:ext>
          </a:extLst>
        </xdr:cNvPr>
        <xdr:cNvSpPr/>
      </xdr:nvSpPr>
      <xdr:spPr>
        <a:xfrm>
          <a:off x="18605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150113</xdr:rowOff>
    </xdr:from>
    <xdr:to>
      <xdr:col>102</xdr:col>
      <xdr:colOff>114300</xdr:colOff>
      <xdr:row>86</xdr:row>
      <xdr:rowOff>151093</xdr:rowOff>
    </xdr:to>
    <xdr:cxnSp macro="">
      <xdr:nvCxnSpPr>
        <xdr:cNvPr id="732" name="直線コネクタ 731">
          <a:extLst>
            <a:ext uri="{FF2B5EF4-FFF2-40B4-BE49-F238E27FC236}">
              <a16:creationId xmlns:a16="http://schemas.microsoft.com/office/drawing/2014/main" id="{DCC1DC04-F37D-4763-9738-00A051D75600}"/>
            </a:ext>
          </a:extLst>
        </xdr:cNvPr>
        <xdr:cNvCxnSpPr/>
      </xdr:nvCxnSpPr>
      <xdr:spPr>
        <a:xfrm flipV="1">
          <a:off x="18656300" y="148948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3" name="n_1aveValue【消防施設】&#10;一人当たり面積">
          <a:extLst>
            <a:ext uri="{FF2B5EF4-FFF2-40B4-BE49-F238E27FC236}">
              <a16:creationId xmlns:a16="http://schemas.microsoft.com/office/drawing/2014/main" id="{6C47AA1C-CB87-47F3-BDCE-3C08A3BC528E}"/>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34" name="n_2aveValue【消防施設】&#10;一人当たり面積">
          <a:extLst>
            <a:ext uri="{FF2B5EF4-FFF2-40B4-BE49-F238E27FC236}">
              <a16:creationId xmlns:a16="http://schemas.microsoft.com/office/drawing/2014/main" id="{A365B714-C6FA-4686-95ED-7E353F2672B1}"/>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5" name="n_3aveValue【消防施設】&#10;一人当たり面積">
          <a:extLst>
            <a:ext uri="{FF2B5EF4-FFF2-40B4-BE49-F238E27FC236}">
              <a16:creationId xmlns:a16="http://schemas.microsoft.com/office/drawing/2014/main" id="{7EE9FBFB-6ADC-4767-BCAD-BE1B5B12A5B2}"/>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36" name="n_4aveValue【消防施設】&#10;一人当たり面積">
          <a:extLst>
            <a:ext uri="{FF2B5EF4-FFF2-40B4-BE49-F238E27FC236}">
              <a16:creationId xmlns:a16="http://schemas.microsoft.com/office/drawing/2014/main" id="{C12D9F7C-D930-4881-A78C-498EFA293974}"/>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19611</xdr:rowOff>
    </xdr:from>
    <xdr:ext cx="469744" cy="259045"/>
    <xdr:sp macro="" textlink="">
      <xdr:nvSpPr>
        <xdr:cNvPr id="737" name="n_1mainValue【消防施設】&#10;一人当たり面積">
          <a:extLst>
            <a:ext uri="{FF2B5EF4-FFF2-40B4-BE49-F238E27FC236}">
              <a16:creationId xmlns:a16="http://schemas.microsoft.com/office/drawing/2014/main" id="{6CA2618F-D55D-46D7-8640-D8BF3E08EA91}"/>
            </a:ext>
          </a:extLst>
        </xdr:cNvPr>
        <xdr:cNvSpPr txBox="1"/>
      </xdr:nvSpPr>
      <xdr:spPr>
        <a:xfrm>
          <a:off x="21075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19938</xdr:rowOff>
    </xdr:from>
    <xdr:ext cx="469744" cy="259045"/>
    <xdr:sp macro="" textlink="">
      <xdr:nvSpPr>
        <xdr:cNvPr id="738" name="n_2mainValue【消防施設】&#10;一人当たり面積">
          <a:extLst>
            <a:ext uri="{FF2B5EF4-FFF2-40B4-BE49-F238E27FC236}">
              <a16:creationId xmlns:a16="http://schemas.microsoft.com/office/drawing/2014/main" id="{C1C7B2FC-B703-463B-99E2-BD0E821B5F99}"/>
            </a:ext>
          </a:extLst>
        </xdr:cNvPr>
        <xdr:cNvSpPr txBox="1"/>
      </xdr:nvSpPr>
      <xdr:spPr>
        <a:xfrm>
          <a:off x="20199427" y="14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20590</xdr:rowOff>
    </xdr:from>
    <xdr:ext cx="469744" cy="259045"/>
    <xdr:sp macro="" textlink="">
      <xdr:nvSpPr>
        <xdr:cNvPr id="739" name="n_3mainValue【消防施設】&#10;一人当たり面積">
          <a:extLst>
            <a:ext uri="{FF2B5EF4-FFF2-40B4-BE49-F238E27FC236}">
              <a16:creationId xmlns:a16="http://schemas.microsoft.com/office/drawing/2014/main" id="{03D95C5D-095D-4218-9B3D-489AD0881905}"/>
            </a:ext>
          </a:extLst>
        </xdr:cNvPr>
        <xdr:cNvSpPr txBox="1"/>
      </xdr:nvSpPr>
      <xdr:spPr>
        <a:xfrm>
          <a:off x="193104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21570</xdr:rowOff>
    </xdr:from>
    <xdr:ext cx="469744" cy="259045"/>
    <xdr:sp macro="" textlink="">
      <xdr:nvSpPr>
        <xdr:cNvPr id="740" name="n_4mainValue【消防施設】&#10;一人当たり面積">
          <a:extLst>
            <a:ext uri="{FF2B5EF4-FFF2-40B4-BE49-F238E27FC236}">
              <a16:creationId xmlns:a16="http://schemas.microsoft.com/office/drawing/2014/main" id="{87D577B1-FC3D-4412-8CFB-B18EE084333C}"/>
            </a:ext>
          </a:extLst>
        </xdr:cNvPr>
        <xdr:cNvSpPr txBox="1"/>
      </xdr:nvSpPr>
      <xdr:spPr>
        <a:xfrm>
          <a:off x="18421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66AE4655-9984-4880-A7B7-2C7FDCD613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744063F-4953-4200-B8F3-80E5998045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A9062FD-863D-4314-98D5-2502EE5A94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9A5477CA-6270-4A8C-9FA4-DE302FC404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CC5F1444-5C4A-41D9-AB8B-3B8961BAFA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8742799-8D5C-49E7-B588-66179D22D3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3F237936-43CC-4F9C-90FF-490F3DF60D7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1F1484F0-1DA4-48F6-9C06-0CFB0D135B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97D62264-CAD7-46DC-8D53-E6A1FD6D7B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1D389911-ECCB-4BF8-93CD-04BF709822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C02BF21-DE19-4CEE-B528-5C70971A78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65CC696D-6C41-43DD-9F10-46D373D05D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58A6DCA5-0912-4A13-8725-EB52117EEA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9A03343D-66A1-4758-935B-762DD8B79C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991F1938-7FFA-43CD-8407-7D9C42A751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3FDAE83-62A8-446B-8626-7A58C36E49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DBACDB3-1345-4553-9745-3F18E72CD6E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D22367BB-8E0A-4D28-8E10-90F68D1121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F72FFC4F-6056-4B9F-8865-6698E2FEE2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F2525CCF-6FF7-4A43-9673-395DC356FA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960DF174-03CC-436C-82DF-B0C1F837A2A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7186E5F4-DF1A-4CE9-AB34-257B02AD71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62ABAD41-C9D8-4886-B49D-884F933698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3D7F86D-4B5A-4170-8836-C45ED795DA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BB4A4E71-615D-4B83-8058-AC5DCDFB3E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D9B7D4CF-66DA-40E2-8212-57C292B24B3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9E57951F-7700-4158-B8AC-1AEFE197AC6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D97568B1-C147-4C9F-A9DC-134A21AC0A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9" name="【庁舎】&#10;有形固定資産減価償却率最大値テキスト">
          <a:extLst>
            <a:ext uri="{FF2B5EF4-FFF2-40B4-BE49-F238E27FC236}">
              <a16:creationId xmlns:a16="http://schemas.microsoft.com/office/drawing/2014/main" id="{9EC5423B-4ECE-4E6C-92E4-E97E43A22FF3}"/>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0" name="直線コネクタ 769">
          <a:extLst>
            <a:ext uri="{FF2B5EF4-FFF2-40B4-BE49-F238E27FC236}">
              <a16:creationId xmlns:a16="http://schemas.microsoft.com/office/drawing/2014/main" id="{F0689256-1F1A-4282-9D10-AA0DD6ED097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71" name="【庁舎】&#10;有形固定資産減価償却率平均値テキスト">
          <a:extLst>
            <a:ext uri="{FF2B5EF4-FFF2-40B4-BE49-F238E27FC236}">
              <a16:creationId xmlns:a16="http://schemas.microsoft.com/office/drawing/2014/main" id="{95C18944-C31F-4E90-98D3-33658F43FA58}"/>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72" name="フローチャート: 判断 771">
          <a:extLst>
            <a:ext uri="{FF2B5EF4-FFF2-40B4-BE49-F238E27FC236}">
              <a16:creationId xmlns:a16="http://schemas.microsoft.com/office/drawing/2014/main" id="{298CFC85-47FB-4F1E-86AC-4DC8686D4A1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3" name="フローチャート: 判断 772">
          <a:extLst>
            <a:ext uri="{FF2B5EF4-FFF2-40B4-BE49-F238E27FC236}">
              <a16:creationId xmlns:a16="http://schemas.microsoft.com/office/drawing/2014/main" id="{529240EB-2589-4854-80F1-BFFF975F4901}"/>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4" name="フローチャート: 判断 773">
          <a:extLst>
            <a:ext uri="{FF2B5EF4-FFF2-40B4-BE49-F238E27FC236}">
              <a16:creationId xmlns:a16="http://schemas.microsoft.com/office/drawing/2014/main" id="{FE9A6B8D-D40C-4A69-A49F-5D02CCC3FB4B}"/>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5" name="フローチャート: 判断 774">
          <a:extLst>
            <a:ext uri="{FF2B5EF4-FFF2-40B4-BE49-F238E27FC236}">
              <a16:creationId xmlns:a16="http://schemas.microsoft.com/office/drawing/2014/main" id="{935B3DA6-49F7-4F61-96C3-98E606365D55}"/>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6" name="フローチャート: 判断 775">
          <a:extLst>
            <a:ext uri="{FF2B5EF4-FFF2-40B4-BE49-F238E27FC236}">
              <a16:creationId xmlns:a16="http://schemas.microsoft.com/office/drawing/2014/main" id="{BA0F60D9-ECAE-4A07-A9E6-685B432EBA2D}"/>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3BF31D2-560A-43F7-9121-4EDEB89B5A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0A263A5-B6D6-41FC-88BD-4552BE4CF7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C8B75F0-4642-4C1B-A176-E870BB69FC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0254BC7-071E-4425-BBE2-6BD5ED8B38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D764E0E-F026-475F-B923-3E1385A77E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72752</xdr:rowOff>
    </xdr:from>
    <xdr:to>
      <xdr:col>85</xdr:col>
      <xdr:colOff>177800</xdr:colOff>
      <xdr:row>106</xdr:row>
      <xdr:rowOff>2902</xdr:rowOff>
    </xdr:to>
    <xdr:sp macro="" textlink="">
      <xdr:nvSpPr>
        <xdr:cNvPr id="782" name="楕円 781">
          <a:extLst>
            <a:ext uri="{FF2B5EF4-FFF2-40B4-BE49-F238E27FC236}">
              <a16:creationId xmlns:a16="http://schemas.microsoft.com/office/drawing/2014/main" id="{F6A28892-36A3-4ED4-8F10-7DF0283A7DE6}"/>
            </a:ext>
          </a:extLst>
        </xdr:cNvPr>
        <xdr:cNvSpPr/>
      </xdr:nvSpPr>
      <xdr:spPr>
        <a:xfrm>
          <a:off x="162687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51179</xdr:rowOff>
    </xdr:from>
    <xdr:ext cx="405111" cy="259045"/>
    <xdr:sp macro="" textlink="">
      <xdr:nvSpPr>
        <xdr:cNvPr id="783" name="【庁舎】&#10;有形固定資産減価償却率該当値テキスト">
          <a:extLst>
            <a:ext uri="{FF2B5EF4-FFF2-40B4-BE49-F238E27FC236}">
              <a16:creationId xmlns:a16="http://schemas.microsoft.com/office/drawing/2014/main" id="{B5C268A4-8412-4DE2-99EE-3C8469493374}"/>
            </a:ext>
          </a:extLst>
        </xdr:cNvPr>
        <xdr:cNvSpPr txBox="1"/>
      </xdr:nvSpPr>
      <xdr:spPr>
        <a:xfrm>
          <a:off x="16357600"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4" name="楕円 783">
          <a:extLst>
            <a:ext uri="{FF2B5EF4-FFF2-40B4-BE49-F238E27FC236}">
              <a16:creationId xmlns:a16="http://schemas.microsoft.com/office/drawing/2014/main" id="{28D0FA9C-CD31-4BAF-B190-6AD6DAAD821A}"/>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123552</xdr:rowOff>
    </xdr:to>
    <xdr:cxnSp macro="">
      <xdr:nvCxnSpPr>
        <xdr:cNvPr id="785" name="直線コネクタ 784">
          <a:extLst>
            <a:ext uri="{FF2B5EF4-FFF2-40B4-BE49-F238E27FC236}">
              <a16:creationId xmlns:a16="http://schemas.microsoft.com/office/drawing/2014/main" id="{46FC459E-EF6C-43EC-AF11-939CF964AF93}"/>
            </a:ext>
          </a:extLst>
        </xdr:cNvPr>
        <xdr:cNvCxnSpPr/>
      </xdr:nvCxnSpPr>
      <xdr:spPr>
        <a:xfrm>
          <a:off x="15481300" y="180931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786" name="楕円 785">
          <a:extLst>
            <a:ext uri="{FF2B5EF4-FFF2-40B4-BE49-F238E27FC236}">
              <a16:creationId xmlns:a16="http://schemas.microsoft.com/office/drawing/2014/main" id="{560A007B-A290-4B38-BE3E-633B6EAA11DD}"/>
            </a:ext>
          </a:extLst>
        </xdr:cNvPr>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90895</xdr:rowOff>
    </xdr:to>
    <xdr:cxnSp macro="">
      <xdr:nvCxnSpPr>
        <xdr:cNvPr id="787" name="直線コネクタ 786">
          <a:extLst>
            <a:ext uri="{FF2B5EF4-FFF2-40B4-BE49-F238E27FC236}">
              <a16:creationId xmlns:a16="http://schemas.microsoft.com/office/drawing/2014/main" id="{0E821E51-D92D-4C79-A604-96ADBBFC1E5D}"/>
            </a:ext>
          </a:extLst>
        </xdr:cNvPr>
        <xdr:cNvCxnSpPr/>
      </xdr:nvCxnSpPr>
      <xdr:spPr>
        <a:xfrm>
          <a:off x="14592300" y="1805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88" name="楕円 787">
          <a:extLst>
            <a:ext uri="{FF2B5EF4-FFF2-40B4-BE49-F238E27FC236}">
              <a16:creationId xmlns:a16="http://schemas.microsoft.com/office/drawing/2014/main" id="{85757BAC-E24A-4E7A-93D3-9DF71B45F750}"/>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54973</xdr:rowOff>
    </xdr:to>
    <xdr:cxnSp macro="">
      <xdr:nvCxnSpPr>
        <xdr:cNvPr id="789" name="直線コネクタ 788">
          <a:extLst>
            <a:ext uri="{FF2B5EF4-FFF2-40B4-BE49-F238E27FC236}">
              <a16:creationId xmlns:a16="http://schemas.microsoft.com/office/drawing/2014/main" id="{9E49A738-077F-4698-AB6F-4721080A890C}"/>
            </a:ext>
          </a:extLst>
        </xdr:cNvPr>
        <xdr:cNvCxnSpPr/>
      </xdr:nvCxnSpPr>
      <xdr:spPr>
        <a:xfrm>
          <a:off x="13703300" y="180229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110308</xdr:rowOff>
    </xdr:from>
    <xdr:to>
      <xdr:col>67</xdr:col>
      <xdr:colOff>101600</xdr:colOff>
      <xdr:row>105</xdr:row>
      <xdr:rowOff>40458</xdr:rowOff>
    </xdr:to>
    <xdr:sp macro="" textlink="">
      <xdr:nvSpPr>
        <xdr:cNvPr id="790" name="楕円 789">
          <a:extLst>
            <a:ext uri="{FF2B5EF4-FFF2-40B4-BE49-F238E27FC236}">
              <a16:creationId xmlns:a16="http://schemas.microsoft.com/office/drawing/2014/main" id="{101707C0-42F5-4DB9-8675-147F164C2B67}"/>
            </a:ext>
          </a:extLst>
        </xdr:cNvPr>
        <xdr:cNvSpPr/>
      </xdr:nvSpPr>
      <xdr:spPr>
        <a:xfrm>
          <a:off x="1276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105</xdr:row>
      <xdr:rowOff>20682</xdr:rowOff>
    </xdr:to>
    <xdr:cxnSp macro="">
      <xdr:nvCxnSpPr>
        <xdr:cNvPr id="791" name="直線コネクタ 790">
          <a:extLst>
            <a:ext uri="{FF2B5EF4-FFF2-40B4-BE49-F238E27FC236}">
              <a16:creationId xmlns:a16="http://schemas.microsoft.com/office/drawing/2014/main" id="{6C73B290-0BD6-4743-8E29-3441009A9394}"/>
            </a:ext>
          </a:extLst>
        </xdr:cNvPr>
        <xdr:cNvCxnSpPr/>
      </xdr:nvCxnSpPr>
      <xdr:spPr>
        <a:xfrm>
          <a:off x="12814300" y="179919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92" name="n_1aveValue【庁舎】&#10;有形固定資産減価償却率">
          <a:extLst>
            <a:ext uri="{FF2B5EF4-FFF2-40B4-BE49-F238E27FC236}">
              <a16:creationId xmlns:a16="http://schemas.microsoft.com/office/drawing/2014/main" id="{0C9C0A95-84F5-47E8-964C-11B4F88D072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3" name="n_2aveValue【庁舎】&#10;有形固定資産減価償却率">
          <a:extLst>
            <a:ext uri="{FF2B5EF4-FFF2-40B4-BE49-F238E27FC236}">
              <a16:creationId xmlns:a16="http://schemas.microsoft.com/office/drawing/2014/main" id="{61E2FF1A-BE07-4233-956B-8934734024B6}"/>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94" name="n_3aveValue【庁舎】&#10;有形固定資産減価償却率">
          <a:extLst>
            <a:ext uri="{FF2B5EF4-FFF2-40B4-BE49-F238E27FC236}">
              <a16:creationId xmlns:a16="http://schemas.microsoft.com/office/drawing/2014/main" id="{A6CB979B-1C72-4407-B2C9-D872620B0B7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95" name="n_4aveValue【庁舎】&#10;有形固定資産減価償却率">
          <a:extLst>
            <a:ext uri="{FF2B5EF4-FFF2-40B4-BE49-F238E27FC236}">
              <a16:creationId xmlns:a16="http://schemas.microsoft.com/office/drawing/2014/main" id="{3E0E2D05-E5E9-4D96-9665-309412E2B51C}"/>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796" name="n_1mainValue【庁舎】&#10;有形固定資産減価償却率">
          <a:extLst>
            <a:ext uri="{FF2B5EF4-FFF2-40B4-BE49-F238E27FC236}">
              <a16:creationId xmlns:a16="http://schemas.microsoft.com/office/drawing/2014/main" id="{D0F9253C-0A62-4538-BAD8-AFA1AA63E270}"/>
            </a:ext>
          </a:extLst>
        </xdr:cNvPr>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122300</xdr:rowOff>
    </xdr:from>
    <xdr:ext cx="405111" cy="259045"/>
    <xdr:sp macro="" textlink="">
      <xdr:nvSpPr>
        <xdr:cNvPr id="797" name="n_2mainValue【庁舎】&#10;有形固定資産減価償却率">
          <a:extLst>
            <a:ext uri="{FF2B5EF4-FFF2-40B4-BE49-F238E27FC236}">
              <a16:creationId xmlns:a16="http://schemas.microsoft.com/office/drawing/2014/main" id="{62B90C28-AB50-42E6-8982-14C65E1B9965}"/>
            </a:ext>
          </a:extLst>
        </xdr:cNvPr>
        <xdr:cNvSpPr txBox="1"/>
      </xdr:nvSpPr>
      <xdr:spPr>
        <a:xfrm>
          <a:off x="14389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98" name="n_3mainValue【庁舎】&#10;有形固定資産減価償却率">
          <a:extLst>
            <a:ext uri="{FF2B5EF4-FFF2-40B4-BE49-F238E27FC236}">
              <a16:creationId xmlns:a16="http://schemas.microsoft.com/office/drawing/2014/main" id="{138692B9-D331-4AC4-A099-F24045964996}"/>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99" name="n_4mainValue【庁舎】&#10;有形固定資産減価償却率">
          <a:extLst>
            <a:ext uri="{FF2B5EF4-FFF2-40B4-BE49-F238E27FC236}">
              <a16:creationId xmlns:a16="http://schemas.microsoft.com/office/drawing/2014/main" id="{CD58B827-B250-4E61-A8B4-C55CCF6EB255}"/>
            </a:ext>
          </a:extLst>
        </xdr:cNvPr>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C048CAB-0CB0-4118-BBC6-228612A646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77D586D-BA06-4B56-B612-F9B7B02C49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F60A89C-35C2-4672-B0BF-E8609D5FD2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CA28208-C6F9-45EE-9EDF-8F9BAF3E8A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2811F48C-A113-4D89-AFB4-24BC689098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9E078925-92C0-4B84-BF51-3FCB7348C7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DB71938-8AEE-4F0A-89E5-BD36C96AD0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8C69BB7-EE6E-4AFE-B532-BFB565C2E8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9E46A748-BFD0-47D7-B513-DE7C7A88AC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2FC55816-63EE-46E6-87D5-574A6491AB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C88C1581-5183-433B-A7FB-2F42F8A064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592D0E76-5D9B-4EF2-BE3F-45692B32AB3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C525C520-A44F-4879-B40B-715C9E00C6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96CB703A-4E9E-4355-B0F0-B77F6C6E44F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867F5F4B-F95C-4B2D-9304-B0B354FC074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CB9E479C-19F1-45A9-8112-E31A13A7B72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137F4B60-222B-4AF8-9350-59834CCB80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98FBC56E-4EA6-4861-AA70-6B6ABBBE38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2E4CD561-1F7B-4325-9521-30B71A8641A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20E1A3A4-EE6F-4658-8ED4-C26987B74C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AA19BFE5-816A-42BA-B8E0-D449BD812D7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D9720289-0B90-424B-AD48-9E8FB84C63C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6A5C803F-E0A7-4EEE-B7CD-747C58CD06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5258F541-AB8D-47E0-BE9D-21BE9D5026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B2C56A93-E64E-4C61-A714-C54B571D56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5" name="直線コネクタ 824">
          <a:extLst>
            <a:ext uri="{FF2B5EF4-FFF2-40B4-BE49-F238E27FC236}">
              <a16:creationId xmlns:a16="http://schemas.microsoft.com/office/drawing/2014/main" id="{433561D2-AF54-4551-B5A0-A05C54A9C0B2}"/>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6" name="【庁舎】&#10;一人当たり面積最小値テキスト">
          <a:extLst>
            <a:ext uri="{FF2B5EF4-FFF2-40B4-BE49-F238E27FC236}">
              <a16:creationId xmlns:a16="http://schemas.microsoft.com/office/drawing/2014/main" id="{9A675505-B3A6-4BD2-8EB6-B3F7DC947C35}"/>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7" name="直線コネクタ 826">
          <a:extLst>
            <a:ext uri="{FF2B5EF4-FFF2-40B4-BE49-F238E27FC236}">
              <a16:creationId xmlns:a16="http://schemas.microsoft.com/office/drawing/2014/main" id="{83D36A6B-9778-4E38-9685-02FC581CBC2E}"/>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8" name="【庁舎】&#10;一人当たり面積最大値テキスト">
          <a:extLst>
            <a:ext uri="{FF2B5EF4-FFF2-40B4-BE49-F238E27FC236}">
              <a16:creationId xmlns:a16="http://schemas.microsoft.com/office/drawing/2014/main" id="{F90CF5E5-68E6-4A83-B12C-798D7F61BA3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9" name="直線コネクタ 828">
          <a:extLst>
            <a:ext uri="{FF2B5EF4-FFF2-40B4-BE49-F238E27FC236}">
              <a16:creationId xmlns:a16="http://schemas.microsoft.com/office/drawing/2014/main" id="{94CAC71A-AC5A-49F4-989A-D1CDED821102}"/>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30" name="【庁舎】&#10;一人当たり面積平均値テキスト">
          <a:extLst>
            <a:ext uri="{FF2B5EF4-FFF2-40B4-BE49-F238E27FC236}">
              <a16:creationId xmlns:a16="http://schemas.microsoft.com/office/drawing/2014/main" id="{71FE2AA9-0402-4B3C-A927-97B77D36E338}"/>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31" name="フローチャート: 判断 830">
          <a:extLst>
            <a:ext uri="{FF2B5EF4-FFF2-40B4-BE49-F238E27FC236}">
              <a16:creationId xmlns:a16="http://schemas.microsoft.com/office/drawing/2014/main" id="{830983A4-F136-45EE-A1EC-4F127D952D5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32" name="フローチャート: 判断 831">
          <a:extLst>
            <a:ext uri="{FF2B5EF4-FFF2-40B4-BE49-F238E27FC236}">
              <a16:creationId xmlns:a16="http://schemas.microsoft.com/office/drawing/2014/main" id="{68BA916A-6AAA-4ED2-A1C2-2EF8B37D7564}"/>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3" name="フローチャート: 判断 832">
          <a:extLst>
            <a:ext uri="{FF2B5EF4-FFF2-40B4-BE49-F238E27FC236}">
              <a16:creationId xmlns:a16="http://schemas.microsoft.com/office/drawing/2014/main" id="{605A28BD-03A6-4438-81C1-6E035F2ECBE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4" name="フローチャート: 判断 833">
          <a:extLst>
            <a:ext uri="{FF2B5EF4-FFF2-40B4-BE49-F238E27FC236}">
              <a16:creationId xmlns:a16="http://schemas.microsoft.com/office/drawing/2014/main" id="{DBF81AF8-3134-4B1B-9E91-89CD69340215}"/>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5" name="フローチャート: 判断 834">
          <a:extLst>
            <a:ext uri="{FF2B5EF4-FFF2-40B4-BE49-F238E27FC236}">
              <a16:creationId xmlns:a16="http://schemas.microsoft.com/office/drawing/2014/main" id="{545014A0-8C4D-46EF-8639-840E1973D5DF}"/>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0DDB8F3-C0B6-44A7-B38D-0032DC0344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296665C-CCE3-44E4-AEF3-B683A15604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484B910-09E5-418B-8BA5-068B67269A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7F1CA13-9890-4E78-8D8A-140C5D52E9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441D666-3199-4C43-B8F9-24FE1AC08D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907</xdr:rowOff>
    </xdr:from>
    <xdr:to>
      <xdr:col>116</xdr:col>
      <xdr:colOff>114300</xdr:colOff>
      <xdr:row>103</xdr:row>
      <xdr:rowOff>102507</xdr:rowOff>
    </xdr:to>
    <xdr:sp macro="" textlink="">
      <xdr:nvSpPr>
        <xdr:cNvPr id="841" name="楕円 840">
          <a:extLst>
            <a:ext uri="{FF2B5EF4-FFF2-40B4-BE49-F238E27FC236}">
              <a16:creationId xmlns:a16="http://schemas.microsoft.com/office/drawing/2014/main" id="{071974D4-2E03-4447-8A15-5865E1AFD50C}"/>
            </a:ext>
          </a:extLst>
        </xdr:cNvPr>
        <xdr:cNvSpPr/>
      </xdr:nvSpPr>
      <xdr:spPr>
        <a:xfrm>
          <a:off x="22110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23784</xdr:rowOff>
    </xdr:from>
    <xdr:ext cx="469744" cy="259045"/>
    <xdr:sp macro="" textlink="">
      <xdr:nvSpPr>
        <xdr:cNvPr id="842" name="【庁舎】&#10;一人当たり面積該当値テキスト">
          <a:extLst>
            <a:ext uri="{FF2B5EF4-FFF2-40B4-BE49-F238E27FC236}">
              <a16:creationId xmlns:a16="http://schemas.microsoft.com/office/drawing/2014/main" id="{931E30C4-D2E7-489A-B91B-2DCD02A9D0C5}"/>
            </a:ext>
          </a:extLst>
        </xdr:cNvPr>
        <xdr:cNvSpPr txBox="1"/>
      </xdr:nvSpPr>
      <xdr:spPr>
        <a:xfrm>
          <a:off x="22199600"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12337</xdr:rowOff>
    </xdr:from>
    <xdr:to>
      <xdr:col>112</xdr:col>
      <xdr:colOff>38100</xdr:colOff>
      <xdr:row>103</xdr:row>
      <xdr:rowOff>113937</xdr:rowOff>
    </xdr:to>
    <xdr:sp macro="" textlink="">
      <xdr:nvSpPr>
        <xdr:cNvPr id="843" name="楕円 842">
          <a:extLst>
            <a:ext uri="{FF2B5EF4-FFF2-40B4-BE49-F238E27FC236}">
              <a16:creationId xmlns:a16="http://schemas.microsoft.com/office/drawing/2014/main" id="{F126F984-5318-42D1-9F05-56ECB6D1BF19}"/>
            </a:ext>
          </a:extLst>
        </xdr:cNvPr>
        <xdr:cNvSpPr/>
      </xdr:nvSpPr>
      <xdr:spPr>
        <a:xfrm>
          <a:off x="21272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51707</xdr:rowOff>
    </xdr:from>
    <xdr:to>
      <xdr:col>116</xdr:col>
      <xdr:colOff>63500</xdr:colOff>
      <xdr:row>103</xdr:row>
      <xdr:rowOff>63137</xdr:rowOff>
    </xdr:to>
    <xdr:cxnSp macro="">
      <xdr:nvCxnSpPr>
        <xdr:cNvPr id="844" name="直線コネクタ 843">
          <a:extLst>
            <a:ext uri="{FF2B5EF4-FFF2-40B4-BE49-F238E27FC236}">
              <a16:creationId xmlns:a16="http://schemas.microsoft.com/office/drawing/2014/main" id="{7393005F-0B68-452F-85E7-67661924D0C4}"/>
            </a:ext>
          </a:extLst>
        </xdr:cNvPr>
        <xdr:cNvCxnSpPr/>
      </xdr:nvCxnSpPr>
      <xdr:spPr>
        <a:xfrm flipV="1">
          <a:off x="21323300" y="177110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12337</xdr:rowOff>
    </xdr:from>
    <xdr:to>
      <xdr:col>107</xdr:col>
      <xdr:colOff>101600</xdr:colOff>
      <xdr:row>103</xdr:row>
      <xdr:rowOff>113937</xdr:rowOff>
    </xdr:to>
    <xdr:sp macro="" textlink="">
      <xdr:nvSpPr>
        <xdr:cNvPr id="845" name="楕円 844">
          <a:extLst>
            <a:ext uri="{FF2B5EF4-FFF2-40B4-BE49-F238E27FC236}">
              <a16:creationId xmlns:a16="http://schemas.microsoft.com/office/drawing/2014/main" id="{4EC530C1-75FB-4B83-ABF2-08949636870F}"/>
            </a:ext>
          </a:extLst>
        </xdr:cNvPr>
        <xdr:cNvSpPr/>
      </xdr:nvSpPr>
      <xdr:spPr>
        <a:xfrm>
          <a:off x="2038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63137</xdr:rowOff>
    </xdr:from>
    <xdr:to>
      <xdr:col>111</xdr:col>
      <xdr:colOff>177800</xdr:colOff>
      <xdr:row>103</xdr:row>
      <xdr:rowOff>63137</xdr:rowOff>
    </xdr:to>
    <xdr:cxnSp macro="">
      <xdr:nvCxnSpPr>
        <xdr:cNvPr id="846" name="直線コネクタ 845">
          <a:extLst>
            <a:ext uri="{FF2B5EF4-FFF2-40B4-BE49-F238E27FC236}">
              <a16:creationId xmlns:a16="http://schemas.microsoft.com/office/drawing/2014/main" id="{90DEB748-92AF-44AB-B6B2-C4246CAE3A89}"/>
            </a:ext>
          </a:extLst>
        </xdr:cNvPr>
        <xdr:cNvCxnSpPr/>
      </xdr:nvCxnSpPr>
      <xdr:spPr>
        <a:xfrm>
          <a:off x="20434300" y="17722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47" name="楕円 846">
          <a:extLst>
            <a:ext uri="{FF2B5EF4-FFF2-40B4-BE49-F238E27FC236}">
              <a16:creationId xmlns:a16="http://schemas.microsoft.com/office/drawing/2014/main" id="{85AB2A7F-53FB-416C-98AE-B5201D800B60}"/>
            </a:ext>
          </a:extLst>
        </xdr:cNvPr>
        <xdr:cNvSpPr/>
      </xdr:nvSpPr>
      <xdr:spPr>
        <a:xfrm>
          <a:off x="19494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63137</xdr:rowOff>
    </xdr:from>
    <xdr:to>
      <xdr:col>107</xdr:col>
      <xdr:colOff>50800</xdr:colOff>
      <xdr:row>103</xdr:row>
      <xdr:rowOff>64770</xdr:rowOff>
    </xdr:to>
    <xdr:cxnSp macro="">
      <xdr:nvCxnSpPr>
        <xdr:cNvPr id="848" name="直線コネクタ 847">
          <a:extLst>
            <a:ext uri="{FF2B5EF4-FFF2-40B4-BE49-F238E27FC236}">
              <a16:creationId xmlns:a16="http://schemas.microsoft.com/office/drawing/2014/main" id="{66DFD453-DD1C-46D8-9874-EF965E22945D}"/>
            </a:ext>
          </a:extLst>
        </xdr:cNvPr>
        <xdr:cNvCxnSpPr/>
      </xdr:nvCxnSpPr>
      <xdr:spPr>
        <a:xfrm flipV="1">
          <a:off x="19545300" y="177224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20501</xdr:rowOff>
    </xdr:from>
    <xdr:to>
      <xdr:col>98</xdr:col>
      <xdr:colOff>38100</xdr:colOff>
      <xdr:row>103</xdr:row>
      <xdr:rowOff>122101</xdr:rowOff>
    </xdr:to>
    <xdr:sp macro="" textlink="">
      <xdr:nvSpPr>
        <xdr:cNvPr id="849" name="楕円 848">
          <a:extLst>
            <a:ext uri="{FF2B5EF4-FFF2-40B4-BE49-F238E27FC236}">
              <a16:creationId xmlns:a16="http://schemas.microsoft.com/office/drawing/2014/main" id="{0E72E34E-B330-4387-A64D-004BCDFD23F0}"/>
            </a:ext>
          </a:extLst>
        </xdr:cNvPr>
        <xdr:cNvSpPr/>
      </xdr:nvSpPr>
      <xdr:spPr>
        <a:xfrm>
          <a:off x="18605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71301</xdr:rowOff>
    </xdr:to>
    <xdr:cxnSp macro="">
      <xdr:nvCxnSpPr>
        <xdr:cNvPr id="850" name="直線コネクタ 849">
          <a:extLst>
            <a:ext uri="{FF2B5EF4-FFF2-40B4-BE49-F238E27FC236}">
              <a16:creationId xmlns:a16="http://schemas.microsoft.com/office/drawing/2014/main" id="{90F55318-5EB9-45E6-A6E1-4CE4D8958CAA}"/>
            </a:ext>
          </a:extLst>
        </xdr:cNvPr>
        <xdr:cNvCxnSpPr/>
      </xdr:nvCxnSpPr>
      <xdr:spPr>
        <a:xfrm flipV="1">
          <a:off x="18656300" y="177241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51" name="n_1aveValue【庁舎】&#10;一人当たり面積">
          <a:extLst>
            <a:ext uri="{FF2B5EF4-FFF2-40B4-BE49-F238E27FC236}">
              <a16:creationId xmlns:a16="http://schemas.microsoft.com/office/drawing/2014/main" id="{B5572AFF-3B99-4A81-AFBF-C792D821663A}"/>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52" name="n_2aveValue【庁舎】&#10;一人当たり面積">
          <a:extLst>
            <a:ext uri="{FF2B5EF4-FFF2-40B4-BE49-F238E27FC236}">
              <a16:creationId xmlns:a16="http://schemas.microsoft.com/office/drawing/2014/main" id="{79F3BA05-0BAE-45F9-B473-119A060F819E}"/>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3" name="n_3aveValue【庁舎】&#10;一人当たり面積">
          <a:extLst>
            <a:ext uri="{FF2B5EF4-FFF2-40B4-BE49-F238E27FC236}">
              <a16:creationId xmlns:a16="http://schemas.microsoft.com/office/drawing/2014/main" id="{B22CF8FB-2270-4E5C-A28B-25FB90E7A92B}"/>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54" name="n_4aveValue【庁舎】&#10;一人当たり面積">
          <a:extLst>
            <a:ext uri="{FF2B5EF4-FFF2-40B4-BE49-F238E27FC236}">
              <a16:creationId xmlns:a16="http://schemas.microsoft.com/office/drawing/2014/main" id="{25F9FEE3-426F-437E-901B-FC6DDF826EF4}"/>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130464</xdr:rowOff>
    </xdr:from>
    <xdr:ext cx="469744" cy="259045"/>
    <xdr:sp macro="" textlink="">
      <xdr:nvSpPr>
        <xdr:cNvPr id="855" name="n_1mainValue【庁舎】&#10;一人当たり面積">
          <a:extLst>
            <a:ext uri="{FF2B5EF4-FFF2-40B4-BE49-F238E27FC236}">
              <a16:creationId xmlns:a16="http://schemas.microsoft.com/office/drawing/2014/main" id="{BC8DD5AE-8EB5-4C0F-A952-18A5535CCC4B}"/>
            </a:ext>
          </a:extLst>
        </xdr:cNvPr>
        <xdr:cNvSpPr txBox="1"/>
      </xdr:nvSpPr>
      <xdr:spPr>
        <a:xfrm>
          <a:off x="210757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130464</xdr:rowOff>
    </xdr:from>
    <xdr:ext cx="469744" cy="259045"/>
    <xdr:sp macro="" textlink="">
      <xdr:nvSpPr>
        <xdr:cNvPr id="856" name="n_2mainValue【庁舎】&#10;一人当たり面積">
          <a:extLst>
            <a:ext uri="{FF2B5EF4-FFF2-40B4-BE49-F238E27FC236}">
              <a16:creationId xmlns:a16="http://schemas.microsoft.com/office/drawing/2014/main" id="{AE75CC4C-84DE-4BAB-A303-E12BE2AB5DC4}"/>
            </a:ext>
          </a:extLst>
        </xdr:cNvPr>
        <xdr:cNvSpPr txBox="1"/>
      </xdr:nvSpPr>
      <xdr:spPr>
        <a:xfrm>
          <a:off x="201994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57" name="n_3mainValue【庁舎】&#10;一人当たり面積">
          <a:extLst>
            <a:ext uri="{FF2B5EF4-FFF2-40B4-BE49-F238E27FC236}">
              <a16:creationId xmlns:a16="http://schemas.microsoft.com/office/drawing/2014/main" id="{CF046AB8-C42E-42B9-A1B4-43E005933E02}"/>
            </a:ext>
          </a:extLst>
        </xdr:cNvPr>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138628</xdr:rowOff>
    </xdr:from>
    <xdr:ext cx="469744" cy="259045"/>
    <xdr:sp macro="" textlink="">
      <xdr:nvSpPr>
        <xdr:cNvPr id="858" name="n_4mainValue【庁舎】&#10;一人当たり面積">
          <a:extLst>
            <a:ext uri="{FF2B5EF4-FFF2-40B4-BE49-F238E27FC236}">
              <a16:creationId xmlns:a16="http://schemas.microsoft.com/office/drawing/2014/main" id="{587C6982-538C-4F05-B9DF-23FAAA78A9AF}"/>
            </a:ext>
          </a:extLst>
        </xdr:cNvPr>
        <xdr:cNvSpPr txBox="1"/>
      </xdr:nvSpPr>
      <xdr:spPr>
        <a:xfrm>
          <a:off x="184214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6C7964A7-C28C-47CA-AEEC-BF7460318E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DD6A2A3A-0D58-4287-B455-A495A058B4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62ACBA2-4CED-4E88-A1F9-C956DF4BDA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類似団体と比較すると、有形固定資産減価償却率が平均並みである施設もあるが、消防施設、一般廃棄物処理施設については類似団体を大きく下回っている。これは、平成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年度に津山圏域消防組合が行った消防施設の複合化及び更新によるものや、平成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月完成の津山圏域クリーンセンターによるものである。また、体育館・プールについては、類似団体を下回っているが、これは避難所となっている体育館の防災機能強化のため、平成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増築改修工事を行ったことが考えられる。また、福祉施設のうち、勝英地域保健福祉センターと旧高齢者福祉センターは耐用年数を超えているため、有形固定資産減価償却率が類似団体を上回る要因となっている。いずれの施設も、今後の維持管理にかかる経費の増加に留意しつつ、施設の更新及び老朽化対策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7121269</v>
      </c>
      <c r="BO4" s="411"/>
      <c r="BP4" s="411"/>
      <c r="BQ4" s="411"/>
      <c r="BR4" s="411"/>
      <c r="BS4" s="411"/>
      <c r="BT4" s="411"/>
      <c r="BU4" s="412"/>
      <c r="BV4" s="410">
        <v>8147775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9.6</v>
      </c>
      <c r="CU4" s="417"/>
      <c r="CV4" s="417"/>
      <c r="CW4" s="417"/>
      <c r="CX4" s="417"/>
      <c r="CY4" s="417"/>
      <c r="CZ4" s="417"/>
      <c r="DA4" s="418"/>
      <c r="DB4" s="416">
        <v>10.199999999999999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6578759</v>
      </c>
      <c r="BO5" s="448"/>
      <c r="BP5" s="448"/>
      <c r="BQ5" s="448"/>
      <c r="BR5" s="448"/>
      <c r="BS5" s="448"/>
      <c r="BT5" s="448"/>
      <c r="BU5" s="449"/>
      <c r="BV5" s="447">
        <v>7614527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77.3</v>
      </c>
      <c r="CU5" s="445"/>
      <c r="CV5" s="445"/>
      <c r="CW5" s="445"/>
      <c r="CX5" s="445"/>
      <c r="CY5" s="445"/>
      <c r="CZ5" s="445"/>
      <c r="DA5" s="446"/>
      <c r="DB5" s="444">
        <v>82.5</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542510</v>
      </c>
      <c r="BO6" s="448"/>
      <c r="BP6" s="448"/>
      <c r="BQ6" s="448"/>
      <c r="BR6" s="448"/>
      <c r="BS6" s="448"/>
      <c r="BT6" s="448"/>
      <c r="BU6" s="449"/>
      <c r="BV6" s="447">
        <v>533248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81.8</v>
      </c>
      <c r="CU6" s="485"/>
      <c r="CV6" s="485"/>
      <c r="CW6" s="485"/>
      <c r="CX6" s="485"/>
      <c r="CY6" s="485"/>
      <c r="CZ6" s="485"/>
      <c r="DA6" s="486"/>
      <c r="DB6" s="484">
        <v>86.4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125848</v>
      </c>
      <c r="BO7" s="448"/>
      <c r="BP7" s="448"/>
      <c r="BQ7" s="448"/>
      <c r="BR7" s="448"/>
      <c r="BS7" s="448"/>
      <c r="BT7" s="448"/>
      <c r="BU7" s="449"/>
      <c r="BV7" s="447">
        <v>112272</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4340317</v>
      </c>
      <c r="CU7" s="448"/>
      <c r="CV7" s="448"/>
      <c r="CW7" s="448"/>
      <c r="CX7" s="448"/>
      <c r="CY7" s="448"/>
      <c r="CZ7" s="448"/>
      <c r="DA7" s="449"/>
      <c r="DB7" s="447">
        <v>4137309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416662</v>
      </c>
      <c r="BO8" s="448"/>
      <c r="BP8" s="448"/>
      <c r="BQ8" s="448"/>
      <c r="BR8" s="448"/>
      <c r="BS8" s="448"/>
      <c r="BT8" s="448"/>
      <c r="BU8" s="449"/>
      <c r="BV8" s="447">
        <v>420976</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0.5</v>
      </c>
      <c r="CU8" s="488"/>
      <c r="CV8" s="488"/>
      <c r="CW8" s="488"/>
      <c r="CX8" s="488"/>
      <c r="CY8" s="488"/>
      <c r="CZ8" s="488"/>
      <c r="DA8" s="489"/>
      <c r="DB8" s="487">
        <v>0.52</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10888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-4314</v>
      </c>
      <c r="BO9" s="448"/>
      <c r="BP9" s="448"/>
      <c r="BQ9" s="448"/>
      <c r="BR9" s="448"/>
      <c r="BS9" s="448"/>
      <c r="BT9" s="448"/>
      <c r="BU9" s="449"/>
      <c r="BV9" s="447">
        <v>-108671</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11.7</v>
      </c>
      <c r="CU9" s="445"/>
      <c r="CV9" s="445"/>
      <c r="CW9" s="445"/>
      <c r="CX9" s="445"/>
      <c r="CY9" s="445"/>
      <c r="CZ9" s="445"/>
      <c r="DA9" s="446"/>
      <c r="DB9" s="444">
        <v>12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11125</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94</v>
      </c>
      <c r="AV10" s="480"/>
      <c r="AW10" s="480"/>
      <c r="AX10" s="480"/>
      <c r="AY10" s="481" t="s">
        <v>121</v>
      </c>
      <c r="AZ10" s="482"/>
      <c r="BA10" s="482"/>
      <c r="BB10" s="482"/>
      <c r="BC10" s="482"/>
      <c r="BD10" s="482"/>
      <c r="BE10" s="482"/>
      <c r="BF10" s="482"/>
      <c r="BG10" s="482"/>
      <c r="BH10" s="482"/>
      <c r="BI10" s="482"/>
      <c r="BJ10" s="482"/>
      <c r="BK10" s="482"/>
      <c r="BL10" s="482"/>
      <c r="BM10" s="483"/>
      <c r="BN10" s="447">
        <v>394544</v>
      </c>
      <c r="BO10" s="448"/>
      <c r="BP10" s="448"/>
      <c r="BQ10" s="448"/>
      <c r="BR10" s="448"/>
      <c r="BS10" s="448"/>
      <c r="BT10" s="448"/>
      <c r="BU10" s="449"/>
      <c r="BV10" s="447">
        <v>324104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94</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10981</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40000</v>
      </c>
      <c r="BO12" s="448"/>
      <c r="BP12" s="448"/>
      <c r="BQ12" s="448"/>
      <c r="BR12" s="448"/>
      <c r="BS12" s="448"/>
      <c r="BT12" s="448"/>
      <c r="BU12" s="449"/>
      <c r="BV12" s="447">
        <v>60000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10907</v>
      </c>
      <c r="S13" s="532"/>
      <c r="T13" s="532"/>
      <c r="U13" s="532"/>
      <c r="V13" s="533"/>
      <c r="W13" s="463" t="s">
        <v>139</v>
      </c>
      <c r="X13" s="464"/>
      <c r="Y13" s="464"/>
      <c r="Z13" s="464"/>
      <c r="AA13" s="464"/>
      <c r="AB13" s="454"/>
      <c r="AC13" s="498">
        <v>558</v>
      </c>
      <c r="AD13" s="499"/>
      <c r="AE13" s="499"/>
      <c r="AF13" s="499"/>
      <c r="AG13" s="541"/>
      <c r="AH13" s="498">
        <v>653</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350230</v>
      </c>
      <c r="BO13" s="448"/>
      <c r="BP13" s="448"/>
      <c r="BQ13" s="448"/>
      <c r="BR13" s="448"/>
      <c r="BS13" s="448"/>
      <c r="BT13" s="448"/>
      <c r="BU13" s="449"/>
      <c r="BV13" s="447">
        <v>155433</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13.6</v>
      </c>
      <c r="CU13" s="445"/>
      <c r="CV13" s="445"/>
      <c r="CW13" s="445"/>
      <c r="CX13" s="445"/>
      <c r="CY13" s="445"/>
      <c r="CZ13" s="445"/>
      <c r="DA13" s="446"/>
      <c r="DB13" s="444">
        <v>13.5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11108</v>
      </c>
      <c r="S14" s="532"/>
      <c r="T14" s="532"/>
      <c r="U14" s="532"/>
      <c r="V14" s="533"/>
      <c r="W14" s="437"/>
      <c r="X14" s="438"/>
      <c r="Y14" s="438"/>
      <c r="Z14" s="438"/>
      <c r="AA14" s="438"/>
      <c r="AB14" s="427"/>
      <c r="AC14" s="534">
        <v>10.9</v>
      </c>
      <c r="AD14" s="535"/>
      <c r="AE14" s="535"/>
      <c r="AF14" s="535"/>
      <c r="AG14" s="536"/>
      <c r="AH14" s="534">
        <v>12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30</v>
      </c>
      <c r="CU14" s="546"/>
      <c r="CV14" s="546"/>
      <c r="CW14" s="546"/>
      <c r="CX14" s="546"/>
      <c r="CY14" s="546"/>
      <c r="CZ14" s="546"/>
      <c r="DA14" s="547"/>
      <c r="DB14" s="545">
        <v>52.1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138</v>
      </c>
      <c r="N15" s="539"/>
      <c r="O15" s="539"/>
      <c r="P15" s="539"/>
      <c r="Q15" s="540"/>
      <c r="R15" s="531">
        <v>11046</v>
      </c>
      <c r="S15" s="532"/>
      <c r="T15" s="532"/>
      <c r="U15" s="532"/>
      <c r="V15" s="533"/>
      <c r="W15" s="463" t="s">
        <v>146</v>
      </c>
      <c r="X15" s="464"/>
      <c r="Y15" s="464"/>
      <c r="Z15" s="464"/>
      <c r="AA15" s="464"/>
      <c r="AB15" s="454"/>
      <c r="AC15" s="498">
        <v>1734</v>
      </c>
      <c r="AD15" s="499"/>
      <c r="AE15" s="499"/>
      <c r="AF15" s="499"/>
      <c r="AG15" s="541"/>
      <c r="AH15" s="498">
        <v>1787</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1712644</v>
      </c>
      <c r="BO15" s="411"/>
      <c r="BP15" s="411"/>
      <c r="BQ15" s="411"/>
      <c r="BR15" s="411"/>
      <c r="BS15" s="411"/>
      <c r="BT15" s="411"/>
      <c r="BU15" s="412"/>
      <c r="BV15" s="410">
        <v>1811122</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33.9</v>
      </c>
      <c r="AD16" s="535"/>
      <c r="AE16" s="535"/>
      <c r="AF16" s="535"/>
      <c r="AG16" s="536"/>
      <c r="AH16" s="534">
        <v>32.799999999999997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3622651</v>
      </c>
      <c r="BO16" s="448"/>
      <c r="BP16" s="448"/>
      <c r="BQ16" s="448"/>
      <c r="BR16" s="448"/>
      <c r="BS16" s="448"/>
      <c r="BT16" s="448"/>
      <c r="BU16" s="449"/>
      <c r="BV16" s="447">
        <v>3456937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2825</v>
      </c>
      <c r="AD17" s="499"/>
      <c r="AE17" s="499"/>
      <c r="AF17" s="499"/>
      <c r="AG17" s="541"/>
      <c r="AH17" s="498">
        <v>3009</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2179626</v>
      </c>
      <c r="BO17" s="448"/>
      <c r="BP17" s="448"/>
      <c r="BQ17" s="448"/>
      <c r="BR17" s="448"/>
      <c r="BS17" s="448"/>
      <c r="BT17" s="448"/>
      <c r="BU17" s="449"/>
      <c r="BV17" s="447">
        <v>2311878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54.05</v>
      </c>
      <c r="M18" s="571"/>
      <c r="N18" s="571"/>
      <c r="O18" s="571"/>
      <c r="P18" s="571"/>
      <c r="Q18" s="571"/>
      <c r="R18" s="572"/>
      <c r="S18" s="572"/>
      <c r="T18" s="572"/>
      <c r="U18" s="572"/>
      <c r="V18" s="573"/>
      <c r="W18" s="465"/>
      <c r="X18" s="466"/>
      <c r="Y18" s="466"/>
      <c r="Z18" s="466"/>
      <c r="AA18" s="466"/>
      <c r="AB18" s="457"/>
      <c r="AC18" s="574">
        <v>55.2</v>
      </c>
      <c r="AD18" s="575"/>
      <c r="AE18" s="575"/>
      <c r="AF18" s="575"/>
      <c r="AG18" s="576"/>
      <c r="AH18" s="574">
        <v>55.2</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3496488</v>
      </c>
      <c r="BO18" s="448"/>
      <c r="BP18" s="448"/>
      <c r="BQ18" s="448"/>
      <c r="BR18" s="448"/>
      <c r="BS18" s="448"/>
      <c r="BT18" s="448"/>
      <c r="BU18" s="449"/>
      <c r="BV18" s="447">
        <v>3432140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201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5430809</v>
      </c>
      <c r="BO19" s="448"/>
      <c r="BP19" s="448"/>
      <c r="BQ19" s="448"/>
      <c r="BR19" s="448"/>
      <c r="BS19" s="448"/>
      <c r="BT19" s="448"/>
      <c r="BU19" s="449"/>
      <c r="BV19" s="447">
        <v>5312566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4089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6117853</v>
      </c>
      <c r="BO22" s="411"/>
      <c r="BP22" s="411"/>
      <c r="BQ22" s="411"/>
      <c r="BR22" s="411"/>
      <c r="BS22" s="411"/>
      <c r="BT22" s="411"/>
      <c r="BU22" s="412"/>
      <c r="BV22" s="410">
        <v>6232526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5430285</v>
      </c>
      <c r="BO23" s="448"/>
      <c r="BP23" s="448"/>
      <c r="BQ23" s="448"/>
      <c r="BR23" s="448"/>
      <c r="BS23" s="448"/>
      <c r="BT23" s="448"/>
      <c r="BU23" s="449"/>
      <c r="BV23" s="447">
        <v>5464804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7200</v>
      </c>
      <c r="R24" s="499"/>
      <c r="S24" s="499"/>
      <c r="T24" s="499"/>
      <c r="U24" s="499"/>
      <c r="V24" s="541"/>
      <c r="W24" s="593"/>
      <c r="X24" s="594"/>
      <c r="Y24" s="595"/>
      <c r="Z24" s="497" t="s">
        <v>171</v>
      </c>
      <c r="AA24" s="477"/>
      <c r="AB24" s="477"/>
      <c r="AC24" s="477"/>
      <c r="AD24" s="477"/>
      <c r="AE24" s="477"/>
      <c r="AF24" s="477"/>
      <c r="AG24" s="478"/>
      <c r="AH24" s="498">
        <v>119</v>
      </c>
      <c r="AI24" s="499"/>
      <c r="AJ24" s="499"/>
      <c r="AK24" s="499"/>
      <c r="AL24" s="541"/>
      <c r="AM24" s="498">
        <v>332129</v>
      </c>
      <c r="AN24" s="499"/>
      <c r="AO24" s="499"/>
      <c r="AP24" s="499"/>
      <c r="AQ24" s="499"/>
      <c r="AR24" s="541"/>
      <c r="AS24" s="498">
        <v>2791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3255155</v>
      </c>
      <c r="BO24" s="448"/>
      <c r="BP24" s="448"/>
      <c r="BQ24" s="448"/>
      <c r="BR24" s="448"/>
      <c r="BS24" s="448"/>
      <c r="BT24" s="448"/>
      <c r="BU24" s="449"/>
      <c r="BV24" s="447">
        <v>3383848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1</v>
      </c>
      <c r="M25" s="499"/>
      <c r="N25" s="499"/>
      <c r="O25" s="499"/>
      <c r="P25" s="541"/>
      <c r="Q25" s="498">
        <v>6100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176</v>
      </c>
      <c r="AN25" s="499"/>
      <c r="AO25" s="499"/>
      <c r="AP25" s="499"/>
      <c r="AQ25" s="499"/>
      <c r="AR25" s="541"/>
      <c r="AS25" s="498" t="s">
        <v>175</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605795</v>
      </c>
      <c r="BO25" s="411"/>
      <c r="BP25" s="411"/>
      <c r="BQ25" s="411"/>
      <c r="BR25" s="411"/>
      <c r="BS25" s="411"/>
      <c r="BT25" s="411"/>
      <c r="BU25" s="412"/>
      <c r="BV25" s="410">
        <v>615540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5500</v>
      </c>
      <c r="R26" s="499"/>
      <c r="S26" s="499"/>
      <c r="T26" s="499"/>
      <c r="U26" s="499"/>
      <c r="V26" s="541"/>
      <c r="W26" s="593"/>
      <c r="X26" s="594"/>
      <c r="Y26" s="595"/>
      <c r="Z26" s="497" t="s">
        <v>179</v>
      </c>
      <c r="AA26" s="599"/>
      <c r="AB26" s="599"/>
      <c r="AC26" s="599"/>
      <c r="AD26" s="599"/>
      <c r="AE26" s="599"/>
      <c r="AF26" s="599"/>
      <c r="AG26" s="600"/>
      <c r="AH26" s="498">
        <v>8</v>
      </c>
      <c r="AI26" s="499"/>
      <c r="AJ26" s="499"/>
      <c r="AK26" s="499"/>
      <c r="AL26" s="541"/>
      <c r="AM26" s="498">
        <v>18712</v>
      </c>
      <c r="AN26" s="499"/>
      <c r="AO26" s="499"/>
      <c r="AP26" s="499"/>
      <c r="AQ26" s="499"/>
      <c r="AR26" s="541"/>
      <c r="AS26" s="498">
        <v>2339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181</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3000</v>
      </c>
      <c r="R27" s="499"/>
      <c r="S27" s="499"/>
      <c r="T27" s="499"/>
      <c r="U27" s="499"/>
      <c r="V27" s="541"/>
      <c r="W27" s="593"/>
      <c r="X27" s="594"/>
      <c r="Y27" s="595"/>
      <c r="Z27" s="497" t="s">
        <v>183</v>
      </c>
      <c r="AA27" s="477"/>
      <c r="AB27" s="477"/>
      <c r="AC27" s="477"/>
      <c r="AD27" s="477"/>
      <c r="AE27" s="477"/>
      <c r="AF27" s="477"/>
      <c r="AG27" s="478"/>
      <c r="AH27" s="498">
        <v>1</v>
      </c>
      <c r="AI27" s="499"/>
      <c r="AJ27" s="499"/>
      <c r="AK27" s="499"/>
      <c r="AL27" s="541"/>
      <c r="AM27" s="498" t="s">
        <v>184</v>
      </c>
      <c r="AN27" s="499"/>
      <c r="AO27" s="499"/>
      <c r="AP27" s="499"/>
      <c r="AQ27" s="499"/>
      <c r="AR27" s="541"/>
      <c r="AS27" s="498" t="s">
        <v>185</v>
      </c>
      <c r="AT27" s="499"/>
      <c r="AU27" s="499"/>
      <c r="AV27" s="499"/>
      <c r="AW27" s="499"/>
      <c r="AX27" s="500"/>
      <c r="AY27" s="542" t="s">
        <v>186</v>
      </c>
      <c r="AZ27" s="543"/>
      <c r="BA27" s="543"/>
      <c r="BB27" s="543"/>
      <c r="BC27" s="543"/>
      <c r="BD27" s="543"/>
      <c r="BE27" s="543"/>
      <c r="BF27" s="543"/>
      <c r="BG27" s="543"/>
      <c r="BH27" s="543"/>
      <c r="BI27" s="543"/>
      <c r="BJ27" s="543"/>
      <c r="BK27" s="543"/>
      <c r="BL27" s="543"/>
      <c r="BM27" s="544"/>
      <c r="BN27" s="566">
        <v>151067</v>
      </c>
      <c r="BO27" s="567"/>
      <c r="BP27" s="567"/>
      <c r="BQ27" s="567"/>
      <c r="BR27" s="567"/>
      <c r="BS27" s="567"/>
      <c r="BT27" s="567"/>
      <c r="BU27" s="568"/>
      <c r="BV27" s="566">
        <v>151067</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187</v>
      </c>
      <c r="F28" s="477"/>
      <c r="G28" s="477"/>
      <c r="H28" s="477"/>
      <c r="I28" s="477"/>
      <c r="J28" s="477"/>
      <c r="K28" s="478"/>
      <c r="L28" s="498">
        <v>1</v>
      </c>
      <c r="M28" s="499"/>
      <c r="N28" s="499"/>
      <c r="O28" s="499"/>
      <c r="P28" s="541"/>
      <c r="Q28" s="498">
        <v>2400</v>
      </c>
      <c r="R28" s="499"/>
      <c r="S28" s="499"/>
      <c r="T28" s="499"/>
      <c r="U28" s="499"/>
      <c r="V28" s="541"/>
      <c r="W28" s="593"/>
      <c r="X28" s="594"/>
      <c r="Y28" s="595"/>
      <c r="Z28" s="497" t="s">
        <v>188</v>
      </c>
      <c r="AA28" s="477"/>
      <c r="AB28" s="477"/>
      <c r="AC28" s="477"/>
      <c r="AD28" s="477"/>
      <c r="AE28" s="477"/>
      <c r="AF28" s="477"/>
      <c r="AG28" s="478"/>
      <c r="AH28" s="498" t="s">
        <v>137</v>
      </c>
      <c r="AI28" s="499"/>
      <c r="AJ28" s="499"/>
      <c r="AK28" s="499"/>
      <c r="AL28" s="541"/>
      <c r="AM28" s="498" t="s">
        <v>176</v>
      </c>
      <c r="AN28" s="499"/>
      <c r="AO28" s="499"/>
      <c r="AP28" s="499"/>
      <c r="AQ28" s="499"/>
      <c r="AR28" s="541"/>
      <c r="AS28" s="498" t="s">
        <v>176</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3069877</v>
      </c>
      <c r="BO28" s="411"/>
      <c r="BP28" s="411"/>
      <c r="BQ28" s="411"/>
      <c r="BR28" s="411"/>
      <c r="BS28" s="411"/>
      <c r="BT28" s="411"/>
      <c r="BU28" s="412"/>
      <c r="BV28" s="410">
        <v>2715333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190</v>
      </c>
      <c r="F29" s="477"/>
      <c r="G29" s="477"/>
      <c r="H29" s="477"/>
      <c r="I29" s="477"/>
      <c r="J29" s="477"/>
      <c r="K29" s="478"/>
      <c r="L29" s="498">
        <v>10</v>
      </c>
      <c r="M29" s="499"/>
      <c r="N29" s="499"/>
      <c r="O29" s="499"/>
      <c r="P29" s="541"/>
      <c r="Q29" s="498">
        <v>2200</v>
      </c>
      <c r="R29" s="499"/>
      <c r="S29" s="499"/>
      <c r="T29" s="499"/>
      <c r="U29" s="499"/>
      <c r="V29" s="541"/>
      <c r="W29" s="596"/>
      <c r="X29" s="597"/>
      <c r="Y29" s="598"/>
      <c r="Z29" s="497" t="s">
        <v>191</v>
      </c>
      <c r="AA29" s="477"/>
      <c r="AB29" s="477"/>
      <c r="AC29" s="477"/>
      <c r="AD29" s="477"/>
      <c r="AE29" s="477"/>
      <c r="AF29" s="477"/>
      <c r="AG29" s="478"/>
      <c r="AH29" s="498">
        <v>120</v>
      </c>
      <c r="AI29" s="499"/>
      <c r="AJ29" s="499"/>
      <c r="AK29" s="499"/>
      <c r="AL29" s="541"/>
      <c r="AM29" s="498">
        <v>335854</v>
      </c>
      <c r="AN29" s="499"/>
      <c r="AO29" s="499"/>
      <c r="AP29" s="499"/>
      <c r="AQ29" s="499"/>
      <c r="AR29" s="541"/>
      <c r="AS29" s="498">
        <v>2799</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69676</v>
      </c>
      <c r="BO29" s="448"/>
      <c r="BP29" s="448"/>
      <c r="BQ29" s="448"/>
      <c r="BR29" s="448"/>
      <c r="BS29" s="448"/>
      <c r="BT29" s="448"/>
      <c r="BU29" s="449"/>
      <c r="BV29" s="447">
        <v>989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97.8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150659</v>
      </c>
      <c r="BO30" s="567"/>
      <c r="BP30" s="567"/>
      <c r="BQ30" s="567"/>
      <c r="BR30" s="567"/>
      <c r="BS30" s="567"/>
      <c r="BT30" s="567"/>
      <c r="BU30" s="568"/>
      <c r="BV30" s="566">
        <v>147353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202</v>
      </c>
      <c r="V33" s="471"/>
      <c r="W33" s="436" t="s">
        <v>201</v>
      </c>
      <c r="X33" s="436"/>
      <c r="Y33" s="436"/>
      <c r="Z33" s="436"/>
      <c r="AA33" s="436"/>
      <c r="AB33" s="436"/>
      <c r="AC33" s="436"/>
      <c r="AD33" s="436"/>
      <c r="AE33" s="436"/>
      <c r="AF33" s="436"/>
      <c r="AG33" s="436"/>
      <c r="AH33" s="436"/>
      <c r="AI33" s="436"/>
      <c r="AJ33" s="436"/>
      <c r="AK33" s="436"/>
      <c r="AL33" s="203"/>
      <c r="AM33" s="471" t="s">
        <v>203</v>
      </c>
      <c r="AN33" s="471"/>
      <c r="AO33" s="436" t="s">
        <v>204</v>
      </c>
      <c r="AP33" s="436"/>
      <c r="AQ33" s="436"/>
      <c r="AR33" s="436"/>
      <c r="AS33" s="436"/>
      <c r="AT33" s="436"/>
      <c r="AU33" s="436"/>
      <c r="AV33" s="436"/>
      <c r="AW33" s="436"/>
      <c r="AX33" s="436"/>
      <c r="AY33" s="436"/>
      <c r="AZ33" s="436"/>
      <c r="BA33" s="436"/>
      <c r="BB33" s="436"/>
      <c r="BC33" s="436"/>
      <c r="BD33" s="204"/>
      <c r="BE33" s="436" t="s">
        <v>205</v>
      </c>
      <c r="BF33" s="436"/>
      <c r="BG33" s="436" t="s">
        <v>206</v>
      </c>
      <c r="BH33" s="436"/>
      <c r="BI33" s="436"/>
      <c r="BJ33" s="436"/>
      <c r="BK33" s="436"/>
      <c r="BL33" s="436"/>
      <c r="BM33" s="436"/>
      <c r="BN33" s="436"/>
      <c r="BO33" s="436"/>
      <c r="BP33" s="436"/>
      <c r="BQ33" s="436"/>
      <c r="BR33" s="436"/>
      <c r="BS33" s="436"/>
      <c r="BT33" s="436"/>
      <c r="BU33" s="436"/>
      <c r="BV33" s="204"/>
      <c r="BW33" s="471" t="s">
        <v>205</v>
      </c>
      <c r="BX33" s="471"/>
      <c r="BY33" s="436" t="s">
        <v>207</v>
      </c>
      <c r="BZ33" s="436"/>
      <c r="CA33" s="436"/>
      <c r="CB33" s="436"/>
      <c r="CC33" s="436"/>
      <c r="CD33" s="436"/>
      <c r="CE33" s="436"/>
      <c r="CF33" s="436"/>
      <c r="CG33" s="436"/>
      <c r="CH33" s="436"/>
      <c r="CI33" s="436"/>
      <c r="CJ33" s="436"/>
      <c r="CK33" s="436"/>
      <c r="CL33" s="436"/>
      <c r="CM33" s="436"/>
      <c r="CN33" s="203"/>
      <c r="CO33" s="471" t="s">
        <v>203</v>
      </c>
      <c r="CP33" s="471"/>
      <c r="CQ33" s="436" t="s">
        <v>208</v>
      </c>
      <c r="CR33" s="436"/>
      <c r="CS33" s="436"/>
      <c r="CT33" s="436"/>
      <c r="CU33" s="436"/>
      <c r="CV33" s="436"/>
      <c r="CW33" s="436"/>
      <c r="CX33" s="436"/>
      <c r="CY33" s="436"/>
      <c r="CZ33" s="436"/>
      <c r="DA33" s="436"/>
      <c r="DB33" s="436"/>
      <c r="DC33" s="436"/>
      <c r="DD33" s="436"/>
      <c r="DE33" s="436"/>
      <c r="DF33" s="203"/>
      <c r="DG33" s="636" t="s">
        <v>209</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勝央町国民健康保険事業勘定特別会計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IF('各会計、関係団体の財政状況及び健全化判断比率'!B31="","",'各会計、関係団体の財政状況及び健全化判断比率'!B31)</f>
        <v>勝央町水道事業会計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岡山県広域水道企業団</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（有）アグリスポット岡山</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勝央町住宅新築資金等貸付事業特別会計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勝央町介護保険特別会計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IF('各会計、関係団体の財政状況及び健全化判断比率'!B32="","",'各会計、関係団体の財政状況及び健全化判断比率'!B32)</f>
        <v>勝央町下水道事業会計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岡山県後期高齢者医療広域連合一般会計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（公財）金太郎スポーツ振興財団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勝田郡介護認定等審査会特別会計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勝央町後期高齢者医療特別会計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岡山県後期高齢者医療広域連合特別会計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勝田郡障害者地域生活支援事業特別会計</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岡山県市町村総合事務組合一般会計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岡山県市町村総合事務組合貸付金特別会計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岡山県市町村総合事務組合拠出金事業特別会計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岡山県市町村総合事務組合交通災害共済特別会計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岡山県市町村税整理組合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津山広域事務組合一般会計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津山広域事務組合ふるさと振興事業特別会計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40" t="s">
        <v>211</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212</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213</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214</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215</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216</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217</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614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218</v>
      </c>
      <c r="DI1" s="783"/>
      <c r="DJ1" s="783"/>
      <c r="DK1" s="783"/>
      <c r="DL1" s="783"/>
      <c r="DM1" s="783"/>
      <c r="DN1" s="784"/>
      <c r="DO1" s="212"/>
      <c r="DP1" s="782" t="s">
        <v>219</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223</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224</v>
      </c>
      <c r="S4" s="725"/>
      <c r="T4" s="725"/>
      <c r="U4" s="725"/>
      <c r="V4" s="725"/>
      <c r="W4" s="725"/>
      <c r="X4" s="725"/>
      <c r="Y4" s="726"/>
      <c r="Z4" s="724" t="s">
        <v>225</v>
      </c>
      <c r="AA4" s="725"/>
      <c r="AB4" s="725"/>
      <c r="AC4" s="726"/>
      <c r="AD4" s="724" t="s">
        <v>226</v>
      </c>
      <c r="AE4" s="725"/>
      <c r="AF4" s="725"/>
      <c r="AG4" s="725"/>
      <c r="AH4" s="725"/>
      <c r="AI4" s="725"/>
      <c r="AJ4" s="725"/>
      <c r="AK4" s="726"/>
      <c r="AL4" s="724" t="s">
        <v>225</v>
      </c>
      <c r="AM4" s="725"/>
      <c r="AN4" s="725"/>
      <c r="AO4" s="726"/>
      <c r="AP4" s="785" t="s">
        <v>227</v>
      </c>
      <c r="AQ4" s="785"/>
      <c r="AR4" s="785"/>
      <c r="AS4" s="785"/>
      <c r="AT4" s="785"/>
      <c r="AU4" s="785"/>
      <c r="AV4" s="785"/>
      <c r="AW4" s="785"/>
      <c r="AX4" s="785"/>
      <c r="AY4" s="785"/>
      <c r="AZ4" s="785"/>
      <c r="BA4" s="785"/>
      <c r="BB4" s="785"/>
      <c r="BC4" s="785"/>
      <c r="BD4" s="785"/>
      <c r="BE4" s="785"/>
      <c r="BF4" s="785"/>
      <c r="BG4" s="785" t="s">
        <v>228</v>
      </c>
      <c r="BH4" s="785"/>
      <c r="BI4" s="785"/>
      <c r="BJ4" s="785"/>
      <c r="BK4" s="785"/>
      <c r="BL4" s="785"/>
      <c r="BM4" s="785"/>
      <c r="BN4" s="785"/>
      <c r="BO4" s="785" t="s">
        <v>225</v>
      </c>
      <c r="BP4" s="785"/>
      <c r="BQ4" s="785"/>
      <c r="BR4" s="785"/>
      <c r="BS4" s="785" t="s">
        <v>229</v>
      </c>
      <c r="BT4" s="785"/>
      <c r="BU4" s="785"/>
      <c r="BV4" s="785"/>
      <c r="BW4" s="785"/>
      <c r="BX4" s="785"/>
      <c r="BY4" s="785"/>
      <c r="BZ4" s="785"/>
      <c r="CA4" s="785"/>
      <c r="CB4" s="785"/>
      <c r="CD4" s="770" t="s">
        <v>230</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3" customFormat="1" ht="11.25" customHeight="1" x14ac:dyDescent="0.15">
      <c r="B5" s="744" t="s">
        <v>231</v>
      </c>
      <c r="C5" s="745"/>
      <c r="D5" s="745"/>
      <c r="E5" s="745"/>
      <c r="F5" s="745"/>
      <c r="G5" s="745"/>
      <c r="H5" s="745"/>
      <c r="I5" s="745"/>
      <c r="J5" s="745"/>
      <c r="K5" s="745"/>
      <c r="L5" s="745"/>
      <c r="M5" s="745"/>
      <c r="N5" s="745"/>
      <c r="O5" s="745"/>
      <c r="P5" s="745"/>
      <c r="Q5" s="746"/>
      <c r="R5" s="718">
        <v>1924756</v>
      </c>
      <c r="S5" s="719"/>
      <c r="T5" s="719"/>
      <c r="U5" s="719"/>
      <c r="V5" s="719"/>
      <c r="W5" s="719"/>
      <c r="X5" s="719"/>
      <c r="Y5" s="762"/>
      <c r="Z5" s="780">
        <v>27</v>
      </c>
      <c r="AA5" s="780"/>
      <c r="AB5" s="780"/>
      <c r="AC5" s="780"/>
      <c r="AD5" s="781">
        <v>1924756</v>
      </c>
      <c r="AE5" s="781"/>
      <c r="AF5" s="781"/>
      <c r="AG5" s="781"/>
      <c r="AH5" s="781"/>
      <c r="AI5" s="781"/>
      <c r="AJ5" s="781"/>
      <c r="AK5" s="781"/>
      <c r="AL5" s="763">
        <v>45</v>
      </c>
      <c r="AM5" s="738"/>
      <c r="AN5" s="738"/>
      <c r="AO5" s="764"/>
      <c r="AP5" s="744" t="s">
        <v>232</v>
      </c>
      <c r="AQ5" s="745"/>
      <c r="AR5" s="745"/>
      <c r="AS5" s="745"/>
      <c r="AT5" s="745"/>
      <c r="AU5" s="745"/>
      <c r="AV5" s="745"/>
      <c r="AW5" s="745"/>
      <c r="AX5" s="745"/>
      <c r="AY5" s="745"/>
      <c r="AZ5" s="745"/>
      <c r="BA5" s="745"/>
      <c r="BB5" s="745"/>
      <c r="BC5" s="745"/>
      <c r="BD5" s="745"/>
      <c r="BE5" s="745"/>
      <c r="BF5" s="746"/>
      <c r="BG5" s="673">
        <v>1924756</v>
      </c>
      <c r="BH5" s="643"/>
      <c r="BI5" s="643"/>
      <c r="BJ5" s="643"/>
      <c r="BK5" s="643"/>
      <c r="BL5" s="643"/>
      <c r="BM5" s="643"/>
      <c r="BN5" s="644"/>
      <c r="BO5" s="692">
        <v>100</v>
      </c>
      <c r="BP5" s="692"/>
      <c r="BQ5" s="692"/>
      <c r="BR5" s="692"/>
      <c r="BS5" s="693">
        <v>55427</v>
      </c>
      <c r="BT5" s="693"/>
      <c r="BU5" s="693"/>
      <c r="BV5" s="693"/>
      <c r="BW5" s="693"/>
      <c r="BX5" s="693"/>
      <c r="BY5" s="693"/>
      <c r="BZ5" s="693"/>
      <c r="CA5" s="693"/>
      <c r="CB5" s="743"/>
      <c r="CD5" s="770" t="s">
        <v>227</v>
      </c>
      <c r="CE5" s="771"/>
      <c r="CF5" s="771"/>
      <c r="CG5" s="771"/>
      <c r="CH5" s="771"/>
      <c r="CI5" s="771"/>
      <c r="CJ5" s="771"/>
      <c r="CK5" s="771"/>
      <c r="CL5" s="771"/>
      <c r="CM5" s="771"/>
      <c r="CN5" s="771"/>
      <c r="CO5" s="771"/>
      <c r="CP5" s="771"/>
      <c r="CQ5" s="772"/>
      <c r="CR5" s="770" t="s">
        <v>233</v>
      </c>
      <c r="CS5" s="771"/>
      <c r="CT5" s="771"/>
      <c r="CU5" s="771"/>
      <c r="CV5" s="771"/>
      <c r="CW5" s="771"/>
      <c r="CX5" s="771"/>
      <c r="CY5" s="772"/>
      <c r="CZ5" s="770" t="s">
        <v>225</v>
      </c>
      <c r="DA5" s="771"/>
      <c r="DB5" s="771"/>
      <c r="DC5" s="772"/>
      <c r="DD5" s="770" t="s">
        <v>234</v>
      </c>
      <c r="DE5" s="771"/>
      <c r="DF5" s="771"/>
      <c r="DG5" s="771"/>
      <c r="DH5" s="771"/>
      <c r="DI5" s="771"/>
      <c r="DJ5" s="771"/>
      <c r="DK5" s="771"/>
      <c r="DL5" s="771"/>
      <c r="DM5" s="771"/>
      <c r="DN5" s="771"/>
      <c r="DO5" s="771"/>
      <c r="DP5" s="772"/>
      <c r="DQ5" s="770" t="s">
        <v>235</v>
      </c>
      <c r="DR5" s="771"/>
      <c r="DS5" s="771"/>
      <c r="DT5" s="771"/>
      <c r="DU5" s="771"/>
      <c r="DV5" s="771"/>
      <c r="DW5" s="771"/>
      <c r="DX5" s="771"/>
      <c r="DY5" s="771"/>
      <c r="DZ5" s="771"/>
      <c r="EA5" s="771"/>
      <c r="EB5" s="771"/>
      <c r="EC5" s="772"/>
    </row>
    <row r="6" spans="2:143" ht="11.25" customHeight="1" x14ac:dyDescent="0.15">
      <c r="B6" s="652" t="s">
        <v>236</v>
      </c>
      <c r="C6" s="653"/>
      <c r="D6" s="653"/>
      <c r="E6" s="653"/>
      <c r="F6" s="653"/>
      <c r="G6" s="653"/>
      <c r="H6" s="653"/>
      <c r="I6" s="653"/>
      <c r="J6" s="653"/>
      <c r="K6" s="653"/>
      <c r="L6" s="653"/>
      <c r="M6" s="653"/>
      <c r="N6" s="653"/>
      <c r="O6" s="653"/>
      <c r="P6" s="653"/>
      <c r="Q6" s="654"/>
      <c r="R6" s="673">
        <v>64635</v>
      </c>
      <c r="S6" s="643"/>
      <c r="T6" s="643"/>
      <c r="U6" s="643"/>
      <c r="V6" s="643"/>
      <c r="W6" s="643"/>
      <c r="X6" s="643"/>
      <c r="Y6" s="644"/>
      <c r="Z6" s="692">
        <v>0.9</v>
      </c>
      <c r="AA6" s="692"/>
      <c r="AB6" s="692"/>
      <c r="AC6" s="692"/>
      <c r="AD6" s="693">
        <v>64635</v>
      </c>
      <c r="AE6" s="693"/>
      <c r="AF6" s="693"/>
      <c r="AG6" s="693"/>
      <c r="AH6" s="693"/>
      <c r="AI6" s="693"/>
      <c r="AJ6" s="693"/>
      <c r="AK6" s="693"/>
      <c r="AL6" s="674">
        <v>1.5</v>
      </c>
      <c r="AM6" s="677"/>
      <c r="AN6" s="677"/>
      <c r="AO6" s="694"/>
      <c r="AP6" s="652" t="s">
        <v>237</v>
      </c>
      <c r="AQ6" s="653"/>
      <c r="AR6" s="653"/>
      <c r="AS6" s="653"/>
      <c r="AT6" s="653"/>
      <c r="AU6" s="653"/>
      <c r="AV6" s="653"/>
      <c r="AW6" s="653"/>
      <c r="AX6" s="653"/>
      <c r="AY6" s="653"/>
      <c r="AZ6" s="653"/>
      <c r="BA6" s="653"/>
      <c r="BB6" s="653"/>
      <c r="BC6" s="653"/>
      <c r="BD6" s="653"/>
      <c r="BE6" s="653"/>
      <c r="BF6" s="654"/>
      <c r="BG6" s="673">
        <v>1924756</v>
      </c>
      <c r="BH6" s="643"/>
      <c r="BI6" s="643"/>
      <c r="BJ6" s="643"/>
      <c r="BK6" s="643"/>
      <c r="BL6" s="643"/>
      <c r="BM6" s="643"/>
      <c r="BN6" s="644"/>
      <c r="BO6" s="692">
        <v>100</v>
      </c>
      <c r="BP6" s="692"/>
      <c r="BQ6" s="692"/>
      <c r="BR6" s="692"/>
      <c r="BS6" s="693">
        <v>55427</v>
      </c>
      <c r="BT6" s="693"/>
      <c r="BU6" s="693"/>
      <c r="BV6" s="693"/>
      <c r="BW6" s="693"/>
      <c r="BX6" s="693"/>
      <c r="BY6" s="693"/>
      <c r="BZ6" s="693"/>
      <c r="CA6" s="693"/>
      <c r="CB6" s="743"/>
      <c r="CD6" s="721" t="s">
        <v>238</v>
      </c>
      <c r="CE6" s="722"/>
      <c r="CF6" s="722"/>
      <c r="CG6" s="722"/>
      <c r="CH6" s="722"/>
      <c r="CI6" s="722"/>
      <c r="CJ6" s="722"/>
      <c r="CK6" s="722"/>
      <c r="CL6" s="722"/>
      <c r="CM6" s="722"/>
      <c r="CN6" s="722"/>
      <c r="CO6" s="722"/>
      <c r="CP6" s="722"/>
      <c r="CQ6" s="723"/>
      <c r="CR6" s="673">
        <v>76736</v>
      </c>
      <c r="CS6" s="643"/>
      <c r="CT6" s="643"/>
      <c r="CU6" s="643"/>
      <c r="CV6" s="643"/>
      <c r="CW6" s="643"/>
      <c r="CX6" s="643"/>
      <c r="CY6" s="644"/>
      <c r="CZ6" s="763">
        <v>1.2</v>
      </c>
      <c r="DA6" s="738"/>
      <c r="DB6" s="738"/>
      <c r="DC6" s="766"/>
      <c r="DD6" s="642">
        <v>990</v>
      </c>
      <c r="DE6" s="643"/>
      <c r="DF6" s="643"/>
      <c r="DG6" s="643"/>
      <c r="DH6" s="643"/>
      <c r="DI6" s="643"/>
      <c r="DJ6" s="643"/>
      <c r="DK6" s="643"/>
      <c r="DL6" s="643"/>
      <c r="DM6" s="643"/>
      <c r="DN6" s="643"/>
      <c r="DO6" s="643"/>
      <c r="DP6" s="644"/>
      <c r="DQ6" s="642">
        <v>76736</v>
      </c>
      <c r="DR6" s="643"/>
      <c r="DS6" s="643"/>
      <c r="DT6" s="643"/>
      <c r="DU6" s="643"/>
      <c r="DV6" s="643"/>
      <c r="DW6" s="643"/>
      <c r="DX6" s="643"/>
      <c r="DY6" s="643"/>
      <c r="DZ6" s="643"/>
      <c r="EA6" s="643"/>
      <c r="EB6" s="643"/>
      <c r="EC6" s="705"/>
    </row>
    <row r="7" spans="2:143" ht="11.25" customHeight="1" x14ac:dyDescent="0.15">
      <c r="B7" s="652" t="s">
        <v>239</v>
      </c>
      <c r="C7" s="653"/>
      <c r="D7" s="653"/>
      <c r="E7" s="653"/>
      <c r="F7" s="653"/>
      <c r="G7" s="653"/>
      <c r="H7" s="653"/>
      <c r="I7" s="653"/>
      <c r="J7" s="653"/>
      <c r="K7" s="653"/>
      <c r="L7" s="653"/>
      <c r="M7" s="653"/>
      <c r="N7" s="653"/>
      <c r="O7" s="653"/>
      <c r="P7" s="653"/>
      <c r="Q7" s="654"/>
      <c r="R7" s="673">
        <v>982</v>
      </c>
      <c r="S7" s="643"/>
      <c r="T7" s="643"/>
      <c r="U7" s="643"/>
      <c r="V7" s="643"/>
      <c r="W7" s="643"/>
      <c r="X7" s="643"/>
      <c r="Y7" s="644"/>
      <c r="Z7" s="692">
        <v>0</v>
      </c>
      <c r="AA7" s="692"/>
      <c r="AB7" s="692"/>
      <c r="AC7" s="692"/>
      <c r="AD7" s="693">
        <v>982</v>
      </c>
      <c r="AE7" s="693"/>
      <c r="AF7" s="693"/>
      <c r="AG7" s="693"/>
      <c r="AH7" s="693"/>
      <c r="AI7" s="693"/>
      <c r="AJ7" s="693"/>
      <c r="AK7" s="693"/>
      <c r="AL7" s="674">
        <v>0</v>
      </c>
      <c r="AM7" s="677"/>
      <c r="AN7" s="677"/>
      <c r="AO7" s="694"/>
      <c r="AP7" s="652" t="s">
        <v>240</v>
      </c>
      <c r="AQ7" s="653"/>
      <c r="AR7" s="653"/>
      <c r="AS7" s="653"/>
      <c r="AT7" s="653"/>
      <c r="AU7" s="653"/>
      <c r="AV7" s="653"/>
      <c r="AW7" s="653"/>
      <c r="AX7" s="653"/>
      <c r="AY7" s="653"/>
      <c r="AZ7" s="653"/>
      <c r="BA7" s="653"/>
      <c r="BB7" s="653"/>
      <c r="BC7" s="653"/>
      <c r="BD7" s="653"/>
      <c r="BE7" s="653"/>
      <c r="BF7" s="654"/>
      <c r="BG7" s="673">
        <v>685664</v>
      </c>
      <c r="BH7" s="643"/>
      <c r="BI7" s="643"/>
      <c r="BJ7" s="643"/>
      <c r="BK7" s="643"/>
      <c r="BL7" s="643"/>
      <c r="BM7" s="643"/>
      <c r="BN7" s="644"/>
      <c r="BO7" s="692">
        <v>35.6</v>
      </c>
      <c r="BP7" s="692"/>
      <c r="BQ7" s="692"/>
      <c r="BR7" s="692"/>
      <c r="BS7" s="693">
        <v>55427</v>
      </c>
      <c r="BT7" s="693"/>
      <c r="BU7" s="693"/>
      <c r="BV7" s="693"/>
      <c r="BW7" s="693"/>
      <c r="BX7" s="693"/>
      <c r="BY7" s="693"/>
      <c r="BZ7" s="693"/>
      <c r="CA7" s="693"/>
      <c r="CB7" s="743"/>
      <c r="CD7" s="702" t="s">
        <v>241</v>
      </c>
      <c r="CE7" s="703"/>
      <c r="CF7" s="703"/>
      <c r="CG7" s="703"/>
      <c r="CH7" s="703"/>
      <c r="CI7" s="703"/>
      <c r="CJ7" s="703"/>
      <c r="CK7" s="703"/>
      <c r="CL7" s="703"/>
      <c r="CM7" s="703"/>
      <c r="CN7" s="703"/>
      <c r="CO7" s="703"/>
      <c r="CP7" s="703"/>
      <c r="CQ7" s="704"/>
      <c r="CR7" s="673">
        <v>1036030</v>
      </c>
      <c r="CS7" s="643"/>
      <c r="CT7" s="643"/>
      <c r="CU7" s="643"/>
      <c r="CV7" s="643"/>
      <c r="CW7" s="643"/>
      <c r="CX7" s="643"/>
      <c r="CY7" s="644"/>
      <c r="CZ7" s="692">
        <v>15.7</v>
      </c>
      <c r="DA7" s="692"/>
      <c r="DB7" s="692"/>
      <c r="DC7" s="692"/>
      <c r="DD7" s="642">
        <v>39374</v>
      </c>
      <c r="DE7" s="643"/>
      <c r="DF7" s="643"/>
      <c r="DG7" s="643"/>
      <c r="DH7" s="643"/>
      <c r="DI7" s="643"/>
      <c r="DJ7" s="643"/>
      <c r="DK7" s="643"/>
      <c r="DL7" s="643"/>
      <c r="DM7" s="643"/>
      <c r="DN7" s="643"/>
      <c r="DO7" s="643"/>
      <c r="DP7" s="644"/>
      <c r="DQ7" s="642">
        <v>972852</v>
      </c>
      <c r="DR7" s="643"/>
      <c r="DS7" s="643"/>
      <c r="DT7" s="643"/>
      <c r="DU7" s="643"/>
      <c r="DV7" s="643"/>
      <c r="DW7" s="643"/>
      <c r="DX7" s="643"/>
      <c r="DY7" s="643"/>
      <c r="DZ7" s="643"/>
      <c r="EA7" s="643"/>
      <c r="EB7" s="643"/>
      <c r="EC7" s="705"/>
    </row>
    <row r="8" spans="2:143" ht="11.25" customHeight="1" x14ac:dyDescent="0.15">
      <c r="B8" s="652" t="s">
        <v>242</v>
      </c>
      <c r="C8" s="653"/>
      <c r="D8" s="653"/>
      <c r="E8" s="653"/>
      <c r="F8" s="653"/>
      <c r="G8" s="653"/>
      <c r="H8" s="653"/>
      <c r="I8" s="653"/>
      <c r="J8" s="653"/>
      <c r="K8" s="653"/>
      <c r="L8" s="653"/>
      <c r="M8" s="653"/>
      <c r="N8" s="653"/>
      <c r="O8" s="653"/>
      <c r="P8" s="653"/>
      <c r="Q8" s="654"/>
      <c r="R8" s="673">
        <v>6116</v>
      </c>
      <c r="S8" s="643"/>
      <c r="T8" s="643"/>
      <c r="U8" s="643"/>
      <c r="V8" s="643"/>
      <c r="W8" s="643"/>
      <c r="X8" s="643"/>
      <c r="Y8" s="644"/>
      <c r="Z8" s="692">
        <v>0.1</v>
      </c>
      <c r="AA8" s="692"/>
      <c r="AB8" s="692"/>
      <c r="AC8" s="692"/>
      <c r="AD8" s="693">
        <v>6116</v>
      </c>
      <c r="AE8" s="693"/>
      <c r="AF8" s="693"/>
      <c r="AG8" s="693"/>
      <c r="AH8" s="693"/>
      <c r="AI8" s="693"/>
      <c r="AJ8" s="693"/>
      <c r="AK8" s="693"/>
      <c r="AL8" s="674">
        <v>0.1</v>
      </c>
      <c r="AM8" s="677"/>
      <c r="AN8" s="677"/>
      <c r="AO8" s="694"/>
      <c r="AP8" s="652" t="s">
        <v>243</v>
      </c>
      <c r="AQ8" s="653"/>
      <c r="AR8" s="653"/>
      <c r="AS8" s="653"/>
      <c r="AT8" s="653"/>
      <c r="AU8" s="653"/>
      <c r="AV8" s="653"/>
      <c r="AW8" s="653"/>
      <c r="AX8" s="653"/>
      <c r="AY8" s="653"/>
      <c r="AZ8" s="653"/>
      <c r="BA8" s="653"/>
      <c r="BB8" s="653"/>
      <c r="BC8" s="653"/>
      <c r="BD8" s="653"/>
      <c r="BE8" s="653"/>
      <c r="BF8" s="654"/>
      <c r="BG8" s="673">
        <v>19187</v>
      </c>
      <c r="BH8" s="643"/>
      <c r="BI8" s="643"/>
      <c r="BJ8" s="643"/>
      <c r="BK8" s="643"/>
      <c r="BL8" s="643"/>
      <c r="BM8" s="643"/>
      <c r="BN8" s="644"/>
      <c r="BO8" s="692">
        <v>1</v>
      </c>
      <c r="BP8" s="692"/>
      <c r="BQ8" s="692"/>
      <c r="BR8" s="692"/>
      <c r="BS8" s="693" t="s">
        <v>128</v>
      </c>
      <c r="BT8" s="693"/>
      <c r="BU8" s="693"/>
      <c r="BV8" s="693"/>
      <c r="BW8" s="693"/>
      <c r="BX8" s="693"/>
      <c r="BY8" s="693"/>
      <c r="BZ8" s="693"/>
      <c r="CA8" s="693"/>
      <c r="CB8" s="743"/>
      <c r="CD8" s="702" t="s">
        <v>244</v>
      </c>
      <c r="CE8" s="703"/>
      <c r="CF8" s="703"/>
      <c r="CG8" s="703"/>
      <c r="CH8" s="703"/>
      <c r="CI8" s="703"/>
      <c r="CJ8" s="703"/>
      <c r="CK8" s="703"/>
      <c r="CL8" s="703"/>
      <c r="CM8" s="703"/>
      <c r="CN8" s="703"/>
      <c r="CO8" s="703"/>
      <c r="CP8" s="703"/>
      <c r="CQ8" s="704"/>
      <c r="CR8" s="673">
        <v>2134627</v>
      </c>
      <c r="CS8" s="643"/>
      <c r="CT8" s="643"/>
      <c r="CU8" s="643"/>
      <c r="CV8" s="643"/>
      <c r="CW8" s="643"/>
      <c r="CX8" s="643"/>
      <c r="CY8" s="644"/>
      <c r="CZ8" s="692">
        <v>32.4</v>
      </c>
      <c r="DA8" s="692"/>
      <c r="DB8" s="692"/>
      <c r="DC8" s="692"/>
      <c r="DD8" s="642">
        <v>89210</v>
      </c>
      <c r="DE8" s="643"/>
      <c r="DF8" s="643"/>
      <c r="DG8" s="643"/>
      <c r="DH8" s="643"/>
      <c r="DI8" s="643"/>
      <c r="DJ8" s="643"/>
      <c r="DK8" s="643"/>
      <c r="DL8" s="643"/>
      <c r="DM8" s="643"/>
      <c r="DN8" s="643"/>
      <c r="DO8" s="643"/>
      <c r="DP8" s="644"/>
      <c r="DQ8" s="642">
        <v>1109071</v>
      </c>
      <c r="DR8" s="643"/>
      <c r="DS8" s="643"/>
      <c r="DT8" s="643"/>
      <c r="DU8" s="643"/>
      <c r="DV8" s="643"/>
      <c r="DW8" s="643"/>
      <c r="DX8" s="643"/>
      <c r="DY8" s="643"/>
      <c r="DZ8" s="643"/>
      <c r="EA8" s="643"/>
      <c r="EB8" s="643"/>
      <c r="EC8" s="705"/>
    </row>
    <row r="9" spans="2:143" ht="11.25" customHeight="1" x14ac:dyDescent="0.15">
      <c r="B9" s="652" t="s">
        <v>245</v>
      </c>
      <c r="C9" s="653"/>
      <c r="D9" s="653"/>
      <c r="E9" s="653"/>
      <c r="F9" s="653"/>
      <c r="G9" s="653"/>
      <c r="H9" s="653"/>
      <c r="I9" s="653"/>
      <c r="J9" s="653"/>
      <c r="K9" s="653"/>
      <c r="L9" s="653"/>
      <c r="M9" s="653"/>
      <c r="N9" s="653"/>
      <c r="O9" s="653"/>
      <c r="P9" s="653"/>
      <c r="Q9" s="654"/>
      <c r="R9" s="673">
        <v>9314</v>
      </c>
      <c r="S9" s="643"/>
      <c r="T9" s="643"/>
      <c r="U9" s="643"/>
      <c r="V9" s="643"/>
      <c r="W9" s="643"/>
      <c r="X9" s="643"/>
      <c r="Y9" s="644"/>
      <c r="Z9" s="692">
        <v>0.1</v>
      </c>
      <c r="AA9" s="692"/>
      <c r="AB9" s="692"/>
      <c r="AC9" s="692"/>
      <c r="AD9" s="693">
        <v>9314</v>
      </c>
      <c r="AE9" s="693"/>
      <c r="AF9" s="693"/>
      <c r="AG9" s="693"/>
      <c r="AH9" s="693"/>
      <c r="AI9" s="693"/>
      <c r="AJ9" s="693"/>
      <c r="AK9" s="693"/>
      <c r="AL9" s="674">
        <v>0.2</v>
      </c>
      <c r="AM9" s="677"/>
      <c r="AN9" s="677"/>
      <c r="AO9" s="694"/>
      <c r="AP9" s="652" t="s">
        <v>246</v>
      </c>
      <c r="AQ9" s="653"/>
      <c r="AR9" s="653"/>
      <c r="AS9" s="653"/>
      <c r="AT9" s="653"/>
      <c r="AU9" s="653"/>
      <c r="AV9" s="653"/>
      <c r="AW9" s="653"/>
      <c r="AX9" s="653"/>
      <c r="AY9" s="653"/>
      <c r="AZ9" s="653"/>
      <c r="BA9" s="653"/>
      <c r="BB9" s="653"/>
      <c r="BC9" s="653"/>
      <c r="BD9" s="653"/>
      <c r="BE9" s="653"/>
      <c r="BF9" s="654"/>
      <c r="BG9" s="673">
        <v>420321</v>
      </c>
      <c r="BH9" s="643"/>
      <c r="BI9" s="643"/>
      <c r="BJ9" s="643"/>
      <c r="BK9" s="643"/>
      <c r="BL9" s="643"/>
      <c r="BM9" s="643"/>
      <c r="BN9" s="644"/>
      <c r="BO9" s="692">
        <v>21.8</v>
      </c>
      <c r="BP9" s="692"/>
      <c r="BQ9" s="692"/>
      <c r="BR9" s="692"/>
      <c r="BS9" s="693" t="s">
        <v>128</v>
      </c>
      <c r="BT9" s="693"/>
      <c r="BU9" s="693"/>
      <c r="BV9" s="693"/>
      <c r="BW9" s="693"/>
      <c r="BX9" s="693"/>
      <c r="BY9" s="693"/>
      <c r="BZ9" s="693"/>
      <c r="CA9" s="693"/>
      <c r="CB9" s="743"/>
      <c r="CD9" s="702" t="s">
        <v>247</v>
      </c>
      <c r="CE9" s="703"/>
      <c r="CF9" s="703"/>
      <c r="CG9" s="703"/>
      <c r="CH9" s="703"/>
      <c r="CI9" s="703"/>
      <c r="CJ9" s="703"/>
      <c r="CK9" s="703"/>
      <c r="CL9" s="703"/>
      <c r="CM9" s="703"/>
      <c r="CN9" s="703"/>
      <c r="CO9" s="703"/>
      <c r="CP9" s="703"/>
      <c r="CQ9" s="704"/>
      <c r="CR9" s="673">
        <v>623462</v>
      </c>
      <c r="CS9" s="643"/>
      <c r="CT9" s="643"/>
      <c r="CU9" s="643"/>
      <c r="CV9" s="643"/>
      <c r="CW9" s="643"/>
      <c r="CX9" s="643"/>
      <c r="CY9" s="644"/>
      <c r="CZ9" s="692">
        <v>9.5</v>
      </c>
      <c r="DA9" s="692"/>
      <c r="DB9" s="692"/>
      <c r="DC9" s="692"/>
      <c r="DD9" s="642">
        <v>53407</v>
      </c>
      <c r="DE9" s="643"/>
      <c r="DF9" s="643"/>
      <c r="DG9" s="643"/>
      <c r="DH9" s="643"/>
      <c r="DI9" s="643"/>
      <c r="DJ9" s="643"/>
      <c r="DK9" s="643"/>
      <c r="DL9" s="643"/>
      <c r="DM9" s="643"/>
      <c r="DN9" s="643"/>
      <c r="DO9" s="643"/>
      <c r="DP9" s="644"/>
      <c r="DQ9" s="642">
        <v>448323</v>
      </c>
      <c r="DR9" s="643"/>
      <c r="DS9" s="643"/>
      <c r="DT9" s="643"/>
      <c r="DU9" s="643"/>
      <c r="DV9" s="643"/>
      <c r="DW9" s="643"/>
      <c r="DX9" s="643"/>
      <c r="DY9" s="643"/>
      <c r="DZ9" s="643"/>
      <c r="EA9" s="643"/>
      <c r="EB9" s="643"/>
      <c r="EC9" s="705"/>
    </row>
    <row r="10" spans="2:143" ht="11.25" customHeight="1" x14ac:dyDescent="0.15">
      <c r="B10" s="652" t="s">
        <v>248</v>
      </c>
      <c r="C10" s="653"/>
      <c r="D10" s="653"/>
      <c r="E10" s="653"/>
      <c r="F10" s="653"/>
      <c r="G10" s="653"/>
      <c r="H10" s="653"/>
      <c r="I10" s="653"/>
      <c r="J10" s="653"/>
      <c r="K10" s="653"/>
      <c r="L10" s="653"/>
      <c r="M10" s="653"/>
      <c r="N10" s="653"/>
      <c r="O10" s="653"/>
      <c r="P10" s="653"/>
      <c r="Q10" s="654"/>
      <c r="R10" s="673" t="s">
        <v>128</v>
      </c>
      <c r="S10" s="643"/>
      <c r="T10" s="643"/>
      <c r="U10" s="643"/>
      <c r="V10" s="643"/>
      <c r="W10" s="643"/>
      <c r="X10" s="643"/>
      <c r="Y10" s="644"/>
      <c r="Z10" s="692" t="s">
        <v>128</v>
      </c>
      <c r="AA10" s="692"/>
      <c r="AB10" s="692"/>
      <c r="AC10" s="692"/>
      <c r="AD10" s="693" t="s">
        <v>128</v>
      </c>
      <c r="AE10" s="693"/>
      <c r="AF10" s="693"/>
      <c r="AG10" s="693"/>
      <c r="AH10" s="693"/>
      <c r="AI10" s="693"/>
      <c r="AJ10" s="693"/>
      <c r="AK10" s="693"/>
      <c r="AL10" s="674" t="s">
        <v>128</v>
      </c>
      <c r="AM10" s="677"/>
      <c r="AN10" s="677"/>
      <c r="AO10" s="694"/>
      <c r="AP10" s="652" t="s">
        <v>249</v>
      </c>
      <c r="AQ10" s="653"/>
      <c r="AR10" s="653"/>
      <c r="AS10" s="653"/>
      <c r="AT10" s="653"/>
      <c r="AU10" s="653"/>
      <c r="AV10" s="653"/>
      <c r="AW10" s="653"/>
      <c r="AX10" s="653"/>
      <c r="AY10" s="653"/>
      <c r="AZ10" s="653"/>
      <c r="BA10" s="653"/>
      <c r="BB10" s="653"/>
      <c r="BC10" s="653"/>
      <c r="BD10" s="653"/>
      <c r="BE10" s="653"/>
      <c r="BF10" s="654"/>
      <c r="BG10" s="673">
        <v>52242</v>
      </c>
      <c r="BH10" s="643"/>
      <c r="BI10" s="643"/>
      <c r="BJ10" s="643"/>
      <c r="BK10" s="643"/>
      <c r="BL10" s="643"/>
      <c r="BM10" s="643"/>
      <c r="BN10" s="644"/>
      <c r="BO10" s="692">
        <v>2.7</v>
      </c>
      <c r="BP10" s="692"/>
      <c r="BQ10" s="692"/>
      <c r="BR10" s="692"/>
      <c r="BS10" s="693" t="s">
        <v>128</v>
      </c>
      <c r="BT10" s="693"/>
      <c r="BU10" s="693"/>
      <c r="BV10" s="693"/>
      <c r="BW10" s="693"/>
      <c r="BX10" s="693"/>
      <c r="BY10" s="693"/>
      <c r="BZ10" s="693"/>
      <c r="CA10" s="693"/>
      <c r="CB10" s="743"/>
      <c r="CD10" s="702" t="s">
        <v>250</v>
      </c>
      <c r="CE10" s="703"/>
      <c r="CF10" s="703"/>
      <c r="CG10" s="703"/>
      <c r="CH10" s="703"/>
      <c r="CI10" s="703"/>
      <c r="CJ10" s="703"/>
      <c r="CK10" s="703"/>
      <c r="CL10" s="703"/>
      <c r="CM10" s="703"/>
      <c r="CN10" s="703"/>
      <c r="CO10" s="703"/>
      <c r="CP10" s="703"/>
      <c r="CQ10" s="704"/>
      <c r="CR10" s="673">
        <v>5500</v>
      </c>
      <c r="CS10" s="643"/>
      <c r="CT10" s="643"/>
      <c r="CU10" s="643"/>
      <c r="CV10" s="643"/>
      <c r="CW10" s="643"/>
      <c r="CX10" s="643"/>
      <c r="CY10" s="644"/>
      <c r="CZ10" s="692">
        <v>0.1</v>
      </c>
      <c r="DA10" s="692"/>
      <c r="DB10" s="692"/>
      <c r="DC10" s="692"/>
      <c r="DD10" s="642" t="s">
        <v>128</v>
      </c>
      <c r="DE10" s="643"/>
      <c r="DF10" s="643"/>
      <c r="DG10" s="643"/>
      <c r="DH10" s="643"/>
      <c r="DI10" s="643"/>
      <c r="DJ10" s="643"/>
      <c r="DK10" s="643"/>
      <c r="DL10" s="643"/>
      <c r="DM10" s="643"/>
      <c r="DN10" s="643"/>
      <c r="DO10" s="643"/>
      <c r="DP10" s="644"/>
      <c r="DQ10" s="642" t="s">
        <v>128</v>
      </c>
      <c r="DR10" s="643"/>
      <c r="DS10" s="643"/>
      <c r="DT10" s="643"/>
      <c r="DU10" s="643"/>
      <c r="DV10" s="643"/>
      <c r="DW10" s="643"/>
      <c r="DX10" s="643"/>
      <c r="DY10" s="643"/>
      <c r="DZ10" s="643"/>
      <c r="EA10" s="643"/>
      <c r="EB10" s="643"/>
      <c r="EC10" s="705"/>
    </row>
    <row r="11" spans="2:143" ht="11.25" customHeight="1" x14ac:dyDescent="0.15">
      <c r="B11" s="652" t="s">
        <v>251</v>
      </c>
      <c r="C11" s="653"/>
      <c r="D11" s="653"/>
      <c r="E11" s="653"/>
      <c r="F11" s="653"/>
      <c r="G11" s="653"/>
      <c r="H11" s="653"/>
      <c r="I11" s="653"/>
      <c r="J11" s="653"/>
      <c r="K11" s="653"/>
      <c r="L11" s="653"/>
      <c r="M11" s="653"/>
      <c r="N11" s="653"/>
      <c r="O11" s="653"/>
      <c r="P11" s="653"/>
      <c r="Q11" s="654"/>
      <c r="R11" s="673">
        <v>274215</v>
      </c>
      <c r="S11" s="643"/>
      <c r="T11" s="643"/>
      <c r="U11" s="643"/>
      <c r="V11" s="643"/>
      <c r="W11" s="643"/>
      <c r="X11" s="643"/>
      <c r="Y11" s="644"/>
      <c r="Z11" s="674">
        <v>3.9</v>
      </c>
      <c r="AA11" s="677"/>
      <c r="AB11" s="677"/>
      <c r="AC11" s="678"/>
      <c r="AD11" s="642">
        <v>274215</v>
      </c>
      <c r="AE11" s="643"/>
      <c r="AF11" s="643"/>
      <c r="AG11" s="643"/>
      <c r="AH11" s="643"/>
      <c r="AI11" s="643"/>
      <c r="AJ11" s="643"/>
      <c r="AK11" s="644"/>
      <c r="AL11" s="674">
        <v>6.4</v>
      </c>
      <c r="AM11" s="677"/>
      <c r="AN11" s="677"/>
      <c r="AO11" s="694"/>
      <c r="AP11" s="652" t="s">
        <v>252</v>
      </c>
      <c r="AQ11" s="653"/>
      <c r="AR11" s="653"/>
      <c r="AS11" s="653"/>
      <c r="AT11" s="653"/>
      <c r="AU11" s="653"/>
      <c r="AV11" s="653"/>
      <c r="AW11" s="653"/>
      <c r="AX11" s="653"/>
      <c r="AY11" s="653"/>
      <c r="AZ11" s="653"/>
      <c r="BA11" s="653"/>
      <c r="BB11" s="653"/>
      <c r="BC11" s="653"/>
      <c r="BD11" s="653"/>
      <c r="BE11" s="653"/>
      <c r="BF11" s="654"/>
      <c r="BG11" s="673">
        <v>193914</v>
      </c>
      <c r="BH11" s="643"/>
      <c r="BI11" s="643"/>
      <c r="BJ11" s="643"/>
      <c r="BK11" s="643"/>
      <c r="BL11" s="643"/>
      <c r="BM11" s="643"/>
      <c r="BN11" s="644"/>
      <c r="BO11" s="692">
        <v>10.1</v>
      </c>
      <c r="BP11" s="692"/>
      <c r="BQ11" s="692"/>
      <c r="BR11" s="692"/>
      <c r="BS11" s="693">
        <v>55427</v>
      </c>
      <c r="BT11" s="693"/>
      <c r="BU11" s="693"/>
      <c r="BV11" s="693"/>
      <c r="BW11" s="693"/>
      <c r="BX11" s="693"/>
      <c r="BY11" s="693"/>
      <c r="BZ11" s="693"/>
      <c r="CA11" s="693"/>
      <c r="CB11" s="743"/>
      <c r="CD11" s="702" t="s">
        <v>253</v>
      </c>
      <c r="CE11" s="703"/>
      <c r="CF11" s="703"/>
      <c r="CG11" s="703"/>
      <c r="CH11" s="703"/>
      <c r="CI11" s="703"/>
      <c r="CJ11" s="703"/>
      <c r="CK11" s="703"/>
      <c r="CL11" s="703"/>
      <c r="CM11" s="703"/>
      <c r="CN11" s="703"/>
      <c r="CO11" s="703"/>
      <c r="CP11" s="703"/>
      <c r="CQ11" s="704"/>
      <c r="CR11" s="673">
        <v>305050</v>
      </c>
      <c r="CS11" s="643"/>
      <c r="CT11" s="643"/>
      <c r="CU11" s="643"/>
      <c r="CV11" s="643"/>
      <c r="CW11" s="643"/>
      <c r="CX11" s="643"/>
      <c r="CY11" s="644"/>
      <c r="CZ11" s="692">
        <v>4.5999999999999996</v>
      </c>
      <c r="DA11" s="692"/>
      <c r="DB11" s="692"/>
      <c r="DC11" s="692"/>
      <c r="DD11" s="642">
        <v>83520</v>
      </c>
      <c r="DE11" s="643"/>
      <c r="DF11" s="643"/>
      <c r="DG11" s="643"/>
      <c r="DH11" s="643"/>
      <c r="DI11" s="643"/>
      <c r="DJ11" s="643"/>
      <c r="DK11" s="643"/>
      <c r="DL11" s="643"/>
      <c r="DM11" s="643"/>
      <c r="DN11" s="643"/>
      <c r="DO11" s="643"/>
      <c r="DP11" s="644"/>
      <c r="DQ11" s="642">
        <v>224275</v>
      </c>
      <c r="DR11" s="643"/>
      <c r="DS11" s="643"/>
      <c r="DT11" s="643"/>
      <c r="DU11" s="643"/>
      <c r="DV11" s="643"/>
      <c r="DW11" s="643"/>
      <c r="DX11" s="643"/>
      <c r="DY11" s="643"/>
      <c r="DZ11" s="643"/>
      <c r="EA11" s="643"/>
      <c r="EB11" s="643"/>
      <c r="EC11" s="705"/>
    </row>
    <row r="12" spans="2:143" ht="11.25" customHeight="1" x14ac:dyDescent="0.15">
      <c r="B12" s="652" t="s">
        <v>254</v>
      </c>
      <c r="C12" s="653"/>
      <c r="D12" s="653"/>
      <c r="E12" s="653"/>
      <c r="F12" s="653"/>
      <c r="G12" s="653"/>
      <c r="H12" s="653"/>
      <c r="I12" s="653"/>
      <c r="J12" s="653"/>
      <c r="K12" s="653"/>
      <c r="L12" s="653"/>
      <c r="M12" s="653"/>
      <c r="N12" s="653"/>
      <c r="O12" s="653"/>
      <c r="P12" s="653"/>
      <c r="Q12" s="654"/>
      <c r="R12" s="673" t="s">
        <v>128</v>
      </c>
      <c r="S12" s="643"/>
      <c r="T12" s="643"/>
      <c r="U12" s="643"/>
      <c r="V12" s="643"/>
      <c r="W12" s="643"/>
      <c r="X12" s="643"/>
      <c r="Y12" s="644"/>
      <c r="Z12" s="692" t="s">
        <v>128</v>
      </c>
      <c r="AA12" s="692"/>
      <c r="AB12" s="692"/>
      <c r="AC12" s="692"/>
      <c r="AD12" s="693" t="s">
        <v>128</v>
      </c>
      <c r="AE12" s="693"/>
      <c r="AF12" s="693"/>
      <c r="AG12" s="693"/>
      <c r="AH12" s="693"/>
      <c r="AI12" s="693"/>
      <c r="AJ12" s="693"/>
      <c r="AK12" s="693"/>
      <c r="AL12" s="674" t="s">
        <v>128</v>
      </c>
      <c r="AM12" s="677"/>
      <c r="AN12" s="677"/>
      <c r="AO12" s="694"/>
      <c r="AP12" s="652" t="s">
        <v>255</v>
      </c>
      <c r="AQ12" s="653"/>
      <c r="AR12" s="653"/>
      <c r="AS12" s="653"/>
      <c r="AT12" s="653"/>
      <c r="AU12" s="653"/>
      <c r="AV12" s="653"/>
      <c r="AW12" s="653"/>
      <c r="AX12" s="653"/>
      <c r="AY12" s="653"/>
      <c r="AZ12" s="653"/>
      <c r="BA12" s="653"/>
      <c r="BB12" s="653"/>
      <c r="BC12" s="653"/>
      <c r="BD12" s="653"/>
      <c r="BE12" s="653"/>
      <c r="BF12" s="654"/>
      <c r="BG12" s="673">
        <v>1111128</v>
      </c>
      <c r="BH12" s="643"/>
      <c r="BI12" s="643"/>
      <c r="BJ12" s="643"/>
      <c r="BK12" s="643"/>
      <c r="BL12" s="643"/>
      <c r="BM12" s="643"/>
      <c r="BN12" s="644"/>
      <c r="BO12" s="692">
        <v>57.7</v>
      </c>
      <c r="BP12" s="692"/>
      <c r="BQ12" s="692"/>
      <c r="BR12" s="692"/>
      <c r="BS12" s="693" t="s">
        <v>128</v>
      </c>
      <c r="BT12" s="693"/>
      <c r="BU12" s="693"/>
      <c r="BV12" s="693"/>
      <c r="BW12" s="693"/>
      <c r="BX12" s="693"/>
      <c r="BY12" s="693"/>
      <c r="BZ12" s="693"/>
      <c r="CA12" s="693"/>
      <c r="CB12" s="743"/>
      <c r="CD12" s="702" t="s">
        <v>256</v>
      </c>
      <c r="CE12" s="703"/>
      <c r="CF12" s="703"/>
      <c r="CG12" s="703"/>
      <c r="CH12" s="703"/>
      <c r="CI12" s="703"/>
      <c r="CJ12" s="703"/>
      <c r="CK12" s="703"/>
      <c r="CL12" s="703"/>
      <c r="CM12" s="703"/>
      <c r="CN12" s="703"/>
      <c r="CO12" s="703"/>
      <c r="CP12" s="703"/>
      <c r="CQ12" s="704"/>
      <c r="CR12" s="673">
        <v>133796</v>
      </c>
      <c r="CS12" s="643"/>
      <c r="CT12" s="643"/>
      <c r="CU12" s="643"/>
      <c r="CV12" s="643"/>
      <c r="CW12" s="643"/>
      <c r="CX12" s="643"/>
      <c r="CY12" s="644"/>
      <c r="CZ12" s="692">
        <v>2</v>
      </c>
      <c r="DA12" s="692"/>
      <c r="DB12" s="692"/>
      <c r="DC12" s="692"/>
      <c r="DD12" s="642" t="s">
        <v>128</v>
      </c>
      <c r="DE12" s="643"/>
      <c r="DF12" s="643"/>
      <c r="DG12" s="643"/>
      <c r="DH12" s="643"/>
      <c r="DI12" s="643"/>
      <c r="DJ12" s="643"/>
      <c r="DK12" s="643"/>
      <c r="DL12" s="643"/>
      <c r="DM12" s="643"/>
      <c r="DN12" s="643"/>
      <c r="DO12" s="643"/>
      <c r="DP12" s="644"/>
      <c r="DQ12" s="642">
        <v>133523</v>
      </c>
      <c r="DR12" s="643"/>
      <c r="DS12" s="643"/>
      <c r="DT12" s="643"/>
      <c r="DU12" s="643"/>
      <c r="DV12" s="643"/>
      <c r="DW12" s="643"/>
      <c r="DX12" s="643"/>
      <c r="DY12" s="643"/>
      <c r="DZ12" s="643"/>
      <c r="EA12" s="643"/>
      <c r="EB12" s="643"/>
      <c r="EC12" s="705"/>
    </row>
    <row r="13" spans="2:143" ht="11.25" customHeight="1" x14ac:dyDescent="0.15">
      <c r="B13" s="652" t="s">
        <v>257</v>
      </c>
      <c r="C13" s="653"/>
      <c r="D13" s="653"/>
      <c r="E13" s="653"/>
      <c r="F13" s="653"/>
      <c r="G13" s="653"/>
      <c r="H13" s="653"/>
      <c r="I13" s="653"/>
      <c r="J13" s="653"/>
      <c r="K13" s="653"/>
      <c r="L13" s="653"/>
      <c r="M13" s="653"/>
      <c r="N13" s="653"/>
      <c r="O13" s="653"/>
      <c r="P13" s="653"/>
      <c r="Q13" s="654"/>
      <c r="R13" s="673" t="s">
        <v>128</v>
      </c>
      <c r="S13" s="643"/>
      <c r="T13" s="643"/>
      <c r="U13" s="643"/>
      <c r="V13" s="643"/>
      <c r="W13" s="643"/>
      <c r="X13" s="643"/>
      <c r="Y13" s="644"/>
      <c r="Z13" s="692" t="s">
        <v>128</v>
      </c>
      <c r="AA13" s="692"/>
      <c r="AB13" s="692"/>
      <c r="AC13" s="692"/>
      <c r="AD13" s="693" t="s">
        <v>128</v>
      </c>
      <c r="AE13" s="693"/>
      <c r="AF13" s="693"/>
      <c r="AG13" s="693"/>
      <c r="AH13" s="693"/>
      <c r="AI13" s="693"/>
      <c r="AJ13" s="693"/>
      <c r="AK13" s="693"/>
      <c r="AL13" s="674" t="s">
        <v>128</v>
      </c>
      <c r="AM13" s="677"/>
      <c r="AN13" s="677"/>
      <c r="AO13" s="694"/>
      <c r="AP13" s="652" t="s">
        <v>258</v>
      </c>
      <c r="AQ13" s="653"/>
      <c r="AR13" s="653"/>
      <c r="AS13" s="653"/>
      <c r="AT13" s="653"/>
      <c r="AU13" s="653"/>
      <c r="AV13" s="653"/>
      <c r="AW13" s="653"/>
      <c r="AX13" s="653"/>
      <c r="AY13" s="653"/>
      <c r="AZ13" s="653"/>
      <c r="BA13" s="653"/>
      <c r="BB13" s="653"/>
      <c r="BC13" s="653"/>
      <c r="BD13" s="653"/>
      <c r="BE13" s="653"/>
      <c r="BF13" s="654"/>
      <c r="BG13" s="673">
        <v>1110157</v>
      </c>
      <c r="BH13" s="643"/>
      <c r="BI13" s="643"/>
      <c r="BJ13" s="643"/>
      <c r="BK13" s="643"/>
      <c r="BL13" s="643"/>
      <c r="BM13" s="643"/>
      <c r="BN13" s="644"/>
      <c r="BO13" s="692">
        <v>57.7</v>
      </c>
      <c r="BP13" s="692"/>
      <c r="BQ13" s="692"/>
      <c r="BR13" s="692"/>
      <c r="BS13" s="693" t="s">
        <v>128</v>
      </c>
      <c r="BT13" s="693"/>
      <c r="BU13" s="693"/>
      <c r="BV13" s="693"/>
      <c r="BW13" s="693"/>
      <c r="BX13" s="693"/>
      <c r="BY13" s="693"/>
      <c r="BZ13" s="693"/>
      <c r="CA13" s="693"/>
      <c r="CB13" s="743"/>
      <c r="CD13" s="702" t="s">
        <v>259</v>
      </c>
      <c r="CE13" s="703"/>
      <c r="CF13" s="703"/>
      <c r="CG13" s="703"/>
      <c r="CH13" s="703"/>
      <c r="CI13" s="703"/>
      <c r="CJ13" s="703"/>
      <c r="CK13" s="703"/>
      <c r="CL13" s="703"/>
      <c r="CM13" s="703"/>
      <c r="CN13" s="703"/>
      <c r="CO13" s="703"/>
      <c r="CP13" s="703"/>
      <c r="CQ13" s="704"/>
      <c r="CR13" s="673">
        <v>874198</v>
      </c>
      <c r="CS13" s="643"/>
      <c r="CT13" s="643"/>
      <c r="CU13" s="643"/>
      <c r="CV13" s="643"/>
      <c r="CW13" s="643"/>
      <c r="CX13" s="643"/>
      <c r="CY13" s="644"/>
      <c r="CZ13" s="692">
        <v>13.3</v>
      </c>
      <c r="DA13" s="692"/>
      <c r="DB13" s="692"/>
      <c r="DC13" s="692"/>
      <c r="DD13" s="642">
        <v>306115</v>
      </c>
      <c r="DE13" s="643"/>
      <c r="DF13" s="643"/>
      <c r="DG13" s="643"/>
      <c r="DH13" s="643"/>
      <c r="DI13" s="643"/>
      <c r="DJ13" s="643"/>
      <c r="DK13" s="643"/>
      <c r="DL13" s="643"/>
      <c r="DM13" s="643"/>
      <c r="DN13" s="643"/>
      <c r="DO13" s="643"/>
      <c r="DP13" s="644"/>
      <c r="DQ13" s="642">
        <v>631418</v>
      </c>
      <c r="DR13" s="643"/>
      <c r="DS13" s="643"/>
      <c r="DT13" s="643"/>
      <c r="DU13" s="643"/>
      <c r="DV13" s="643"/>
      <c r="DW13" s="643"/>
      <c r="DX13" s="643"/>
      <c r="DY13" s="643"/>
      <c r="DZ13" s="643"/>
      <c r="EA13" s="643"/>
      <c r="EB13" s="643"/>
      <c r="EC13" s="705"/>
    </row>
    <row r="14" spans="2:143" ht="11.25" customHeight="1" x14ac:dyDescent="0.15">
      <c r="B14" s="652" t="s">
        <v>260</v>
      </c>
      <c r="C14" s="653"/>
      <c r="D14" s="653"/>
      <c r="E14" s="653"/>
      <c r="F14" s="653"/>
      <c r="G14" s="653"/>
      <c r="H14" s="653"/>
      <c r="I14" s="653"/>
      <c r="J14" s="653"/>
      <c r="K14" s="653"/>
      <c r="L14" s="653"/>
      <c r="M14" s="653"/>
      <c r="N14" s="653"/>
      <c r="O14" s="653"/>
      <c r="P14" s="653"/>
      <c r="Q14" s="654"/>
      <c r="R14" s="673" t="s">
        <v>128</v>
      </c>
      <c r="S14" s="643"/>
      <c r="T14" s="643"/>
      <c r="U14" s="643"/>
      <c r="V14" s="643"/>
      <c r="W14" s="643"/>
      <c r="X14" s="643"/>
      <c r="Y14" s="644"/>
      <c r="Z14" s="692" t="s">
        <v>128</v>
      </c>
      <c r="AA14" s="692"/>
      <c r="AB14" s="692"/>
      <c r="AC14" s="692"/>
      <c r="AD14" s="693" t="s">
        <v>128</v>
      </c>
      <c r="AE14" s="693"/>
      <c r="AF14" s="693"/>
      <c r="AG14" s="693"/>
      <c r="AH14" s="693"/>
      <c r="AI14" s="693"/>
      <c r="AJ14" s="693"/>
      <c r="AK14" s="693"/>
      <c r="AL14" s="674" t="s">
        <v>128</v>
      </c>
      <c r="AM14" s="677"/>
      <c r="AN14" s="677"/>
      <c r="AO14" s="694"/>
      <c r="AP14" s="652" t="s">
        <v>261</v>
      </c>
      <c r="AQ14" s="653"/>
      <c r="AR14" s="653"/>
      <c r="AS14" s="653"/>
      <c r="AT14" s="653"/>
      <c r="AU14" s="653"/>
      <c r="AV14" s="653"/>
      <c r="AW14" s="653"/>
      <c r="AX14" s="653"/>
      <c r="AY14" s="653"/>
      <c r="AZ14" s="653"/>
      <c r="BA14" s="653"/>
      <c r="BB14" s="653"/>
      <c r="BC14" s="653"/>
      <c r="BD14" s="653"/>
      <c r="BE14" s="653"/>
      <c r="BF14" s="654"/>
      <c r="BG14" s="673">
        <v>48524</v>
      </c>
      <c r="BH14" s="643"/>
      <c r="BI14" s="643"/>
      <c r="BJ14" s="643"/>
      <c r="BK14" s="643"/>
      <c r="BL14" s="643"/>
      <c r="BM14" s="643"/>
      <c r="BN14" s="644"/>
      <c r="BO14" s="692">
        <v>2.5</v>
      </c>
      <c r="BP14" s="692"/>
      <c r="BQ14" s="692"/>
      <c r="BR14" s="692"/>
      <c r="BS14" s="693" t="s">
        <v>128</v>
      </c>
      <c r="BT14" s="693"/>
      <c r="BU14" s="693"/>
      <c r="BV14" s="693"/>
      <c r="BW14" s="693"/>
      <c r="BX14" s="693"/>
      <c r="BY14" s="693"/>
      <c r="BZ14" s="693"/>
      <c r="CA14" s="693"/>
      <c r="CB14" s="743"/>
      <c r="CD14" s="702" t="s">
        <v>262</v>
      </c>
      <c r="CE14" s="703"/>
      <c r="CF14" s="703"/>
      <c r="CG14" s="703"/>
      <c r="CH14" s="703"/>
      <c r="CI14" s="703"/>
      <c r="CJ14" s="703"/>
      <c r="CK14" s="703"/>
      <c r="CL14" s="703"/>
      <c r="CM14" s="703"/>
      <c r="CN14" s="703"/>
      <c r="CO14" s="703"/>
      <c r="CP14" s="703"/>
      <c r="CQ14" s="704"/>
      <c r="CR14" s="673">
        <v>188311</v>
      </c>
      <c r="CS14" s="643"/>
      <c r="CT14" s="643"/>
      <c r="CU14" s="643"/>
      <c r="CV14" s="643"/>
      <c r="CW14" s="643"/>
      <c r="CX14" s="643"/>
      <c r="CY14" s="644"/>
      <c r="CZ14" s="692">
        <v>2.9</v>
      </c>
      <c r="DA14" s="692"/>
      <c r="DB14" s="692"/>
      <c r="DC14" s="692"/>
      <c r="DD14" s="642" t="s">
        <v>128</v>
      </c>
      <c r="DE14" s="643"/>
      <c r="DF14" s="643"/>
      <c r="DG14" s="643"/>
      <c r="DH14" s="643"/>
      <c r="DI14" s="643"/>
      <c r="DJ14" s="643"/>
      <c r="DK14" s="643"/>
      <c r="DL14" s="643"/>
      <c r="DM14" s="643"/>
      <c r="DN14" s="643"/>
      <c r="DO14" s="643"/>
      <c r="DP14" s="644"/>
      <c r="DQ14" s="642">
        <v>187064</v>
      </c>
      <c r="DR14" s="643"/>
      <c r="DS14" s="643"/>
      <c r="DT14" s="643"/>
      <c r="DU14" s="643"/>
      <c r="DV14" s="643"/>
      <c r="DW14" s="643"/>
      <c r="DX14" s="643"/>
      <c r="DY14" s="643"/>
      <c r="DZ14" s="643"/>
      <c r="EA14" s="643"/>
      <c r="EB14" s="643"/>
      <c r="EC14" s="705"/>
    </row>
    <row r="15" spans="2:143" ht="11.25" customHeight="1" x14ac:dyDescent="0.15">
      <c r="B15" s="652" t="s">
        <v>263</v>
      </c>
      <c r="C15" s="653"/>
      <c r="D15" s="653"/>
      <c r="E15" s="653"/>
      <c r="F15" s="653"/>
      <c r="G15" s="653"/>
      <c r="H15" s="653"/>
      <c r="I15" s="653"/>
      <c r="J15" s="653"/>
      <c r="K15" s="653"/>
      <c r="L15" s="653"/>
      <c r="M15" s="653"/>
      <c r="N15" s="653"/>
      <c r="O15" s="653"/>
      <c r="P15" s="653"/>
      <c r="Q15" s="654"/>
      <c r="R15" s="673" t="s">
        <v>128</v>
      </c>
      <c r="S15" s="643"/>
      <c r="T15" s="643"/>
      <c r="U15" s="643"/>
      <c r="V15" s="643"/>
      <c r="W15" s="643"/>
      <c r="X15" s="643"/>
      <c r="Y15" s="644"/>
      <c r="Z15" s="692" t="s">
        <v>128</v>
      </c>
      <c r="AA15" s="692"/>
      <c r="AB15" s="692"/>
      <c r="AC15" s="692"/>
      <c r="AD15" s="693" t="s">
        <v>128</v>
      </c>
      <c r="AE15" s="693"/>
      <c r="AF15" s="693"/>
      <c r="AG15" s="693"/>
      <c r="AH15" s="693"/>
      <c r="AI15" s="693"/>
      <c r="AJ15" s="693"/>
      <c r="AK15" s="693"/>
      <c r="AL15" s="674" t="s">
        <v>128</v>
      </c>
      <c r="AM15" s="677"/>
      <c r="AN15" s="677"/>
      <c r="AO15" s="694"/>
      <c r="AP15" s="652" t="s">
        <v>264</v>
      </c>
      <c r="AQ15" s="653"/>
      <c r="AR15" s="653"/>
      <c r="AS15" s="653"/>
      <c r="AT15" s="653"/>
      <c r="AU15" s="653"/>
      <c r="AV15" s="653"/>
      <c r="AW15" s="653"/>
      <c r="AX15" s="653"/>
      <c r="AY15" s="653"/>
      <c r="AZ15" s="653"/>
      <c r="BA15" s="653"/>
      <c r="BB15" s="653"/>
      <c r="BC15" s="653"/>
      <c r="BD15" s="653"/>
      <c r="BE15" s="653"/>
      <c r="BF15" s="654"/>
      <c r="BG15" s="673">
        <v>79440</v>
      </c>
      <c r="BH15" s="643"/>
      <c r="BI15" s="643"/>
      <c r="BJ15" s="643"/>
      <c r="BK15" s="643"/>
      <c r="BL15" s="643"/>
      <c r="BM15" s="643"/>
      <c r="BN15" s="644"/>
      <c r="BO15" s="692">
        <v>4.0999999999999996</v>
      </c>
      <c r="BP15" s="692"/>
      <c r="BQ15" s="692"/>
      <c r="BR15" s="692"/>
      <c r="BS15" s="693" t="s">
        <v>128</v>
      </c>
      <c r="BT15" s="693"/>
      <c r="BU15" s="693"/>
      <c r="BV15" s="693"/>
      <c r="BW15" s="693"/>
      <c r="BX15" s="693"/>
      <c r="BY15" s="693"/>
      <c r="BZ15" s="693"/>
      <c r="CA15" s="693"/>
      <c r="CB15" s="743"/>
      <c r="CD15" s="702" t="s">
        <v>265</v>
      </c>
      <c r="CE15" s="703"/>
      <c r="CF15" s="703"/>
      <c r="CG15" s="703"/>
      <c r="CH15" s="703"/>
      <c r="CI15" s="703"/>
      <c r="CJ15" s="703"/>
      <c r="CK15" s="703"/>
      <c r="CL15" s="703"/>
      <c r="CM15" s="703"/>
      <c r="CN15" s="703"/>
      <c r="CO15" s="703"/>
      <c r="CP15" s="703"/>
      <c r="CQ15" s="704"/>
      <c r="CR15" s="673">
        <v>558300</v>
      </c>
      <c r="CS15" s="643"/>
      <c r="CT15" s="643"/>
      <c r="CU15" s="643"/>
      <c r="CV15" s="643"/>
      <c r="CW15" s="643"/>
      <c r="CX15" s="643"/>
      <c r="CY15" s="644"/>
      <c r="CZ15" s="692">
        <v>8.5</v>
      </c>
      <c r="DA15" s="692"/>
      <c r="DB15" s="692"/>
      <c r="DC15" s="692"/>
      <c r="DD15" s="642">
        <v>38768</v>
      </c>
      <c r="DE15" s="643"/>
      <c r="DF15" s="643"/>
      <c r="DG15" s="643"/>
      <c r="DH15" s="643"/>
      <c r="DI15" s="643"/>
      <c r="DJ15" s="643"/>
      <c r="DK15" s="643"/>
      <c r="DL15" s="643"/>
      <c r="DM15" s="643"/>
      <c r="DN15" s="643"/>
      <c r="DO15" s="643"/>
      <c r="DP15" s="644"/>
      <c r="DQ15" s="642">
        <v>468049</v>
      </c>
      <c r="DR15" s="643"/>
      <c r="DS15" s="643"/>
      <c r="DT15" s="643"/>
      <c r="DU15" s="643"/>
      <c r="DV15" s="643"/>
      <c r="DW15" s="643"/>
      <c r="DX15" s="643"/>
      <c r="DY15" s="643"/>
      <c r="DZ15" s="643"/>
      <c r="EA15" s="643"/>
      <c r="EB15" s="643"/>
      <c r="EC15" s="705"/>
    </row>
    <row r="16" spans="2:143" ht="11.25" customHeight="1" x14ac:dyDescent="0.15">
      <c r="B16" s="652" t="s">
        <v>266</v>
      </c>
      <c r="C16" s="653"/>
      <c r="D16" s="653"/>
      <c r="E16" s="653"/>
      <c r="F16" s="653"/>
      <c r="G16" s="653"/>
      <c r="H16" s="653"/>
      <c r="I16" s="653"/>
      <c r="J16" s="653"/>
      <c r="K16" s="653"/>
      <c r="L16" s="653"/>
      <c r="M16" s="653"/>
      <c r="N16" s="653"/>
      <c r="O16" s="653"/>
      <c r="P16" s="653"/>
      <c r="Q16" s="654"/>
      <c r="R16" s="673">
        <v>5381</v>
      </c>
      <c r="S16" s="643"/>
      <c r="T16" s="643"/>
      <c r="U16" s="643"/>
      <c r="V16" s="643"/>
      <c r="W16" s="643"/>
      <c r="X16" s="643"/>
      <c r="Y16" s="644"/>
      <c r="Z16" s="692">
        <v>0.1</v>
      </c>
      <c r="AA16" s="692"/>
      <c r="AB16" s="692"/>
      <c r="AC16" s="692"/>
      <c r="AD16" s="693">
        <v>5381</v>
      </c>
      <c r="AE16" s="693"/>
      <c r="AF16" s="693"/>
      <c r="AG16" s="693"/>
      <c r="AH16" s="693"/>
      <c r="AI16" s="693"/>
      <c r="AJ16" s="693"/>
      <c r="AK16" s="693"/>
      <c r="AL16" s="674">
        <v>0.1</v>
      </c>
      <c r="AM16" s="677"/>
      <c r="AN16" s="677"/>
      <c r="AO16" s="694"/>
      <c r="AP16" s="652" t="s">
        <v>267</v>
      </c>
      <c r="AQ16" s="653"/>
      <c r="AR16" s="653"/>
      <c r="AS16" s="653"/>
      <c r="AT16" s="653"/>
      <c r="AU16" s="653"/>
      <c r="AV16" s="653"/>
      <c r="AW16" s="653"/>
      <c r="AX16" s="653"/>
      <c r="AY16" s="653"/>
      <c r="AZ16" s="653"/>
      <c r="BA16" s="653"/>
      <c r="BB16" s="653"/>
      <c r="BC16" s="653"/>
      <c r="BD16" s="653"/>
      <c r="BE16" s="653"/>
      <c r="BF16" s="654"/>
      <c r="BG16" s="673" t="s">
        <v>128</v>
      </c>
      <c r="BH16" s="643"/>
      <c r="BI16" s="643"/>
      <c r="BJ16" s="643"/>
      <c r="BK16" s="643"/>
      <c r="BL16" s="643"/>
      <c r="BM16" s="643"/>
      <c r="BN16" s="644"/>
      <c r="BO16" s="692" t="s">
        <v>128</v>
      </c>
      <c r="BP16" s="692"/>
      <c r="BQ16" s="692"/>
      <c r="BR16" s="692"/>
      <c r="BS16" s="693" t="s">
        <v>128</v>
      </c>
      <c r="BT16" s="693"/>
      <c r="BU16" s="693"/>
      <c r="BV16" s="693"/>
      <c r="BW16" s="693"/>
      <c r="BX16" s="693"/>
      <c r="BY16" s="693"/>
      <c r="BZ16" s="693"/>
      <c r="CA16" s="693"/>
      <c r="CB16" s="743"/>
      <c r="CD16" s="702" t="s">
        <v>268</v>
      </c>
      <c r="CE16" s="703"/>
      <c r="CF16" s="703"/>
      <c r="CG16" s="703"/>
      <c r="CH16" s="703"/>
      <c r="CI16" s="703"/>
      <c r="CJ16" s="703"/>
      <c r="CK16" s="703"/>
      <c r="CL16" s="703"/>
      <c r="CM16" s="703"/>
      <c r="CN16" s="703"/>
      <c r="CO16" s="703"/>
      <c r="CP16" s="703"/>
      <c r="CQ16" s="704"/>
      <c r="CR16" s="673">
        <v>7522</v>
      </c>
      <c r="CS16" s="643"/>
      <c r="CT16" s="643"/>
      <c r="CU16" s="643"/>
      <c r="CV16" s="643"/>
      <c r="CW16" s="643"/>
      <c r="CX16" s="643"/>
      <c r="CY16" s="644"/>
      <c r="CZ16" s="692">
        <v>0.1</v>
      </c>
      <c r="DA16" s="692"/>
      <c r="DB16" s="692"/>
      <c r="DC16" s="692"/>
      <c r="DD16" s="642" t="s">
        <v>128</v>
      </c>
      <c r="DE16" s="643"/>
      <c r="DF16" s="643"/>
      <c r="DG16" s="643"/>
      <c r="DH16" s="643"/>
      <c r="DI16" s="643"/>
      <c r="DJ16" s="643"/>
      <c r="DK16" s="643"/>
      <c r="DL16" s="643"/>
      <c r="DM16" s="643"/>
      <c r="DN16" s="643"/>
      <c r="DO16" s="643"/>
      <c r="DP16" s="644"/>
      <c r="DQ16" s="642">
        <v>1761</v>
      </c>
      <c r="DR16" s="643"/>
      <c r="DS16" s="643"/>
      <c r="DT16" s="643"/>
      <c r="DU16" s="643"/>
      <c r="DV16" s="643"/>
      <c r="DW16" s="643"/>
      <c r="DX16" s="643"/>
      <c r="DY16" s="643"/>
      <c r="DZ16" s="643"/>
      <c r="EA16" s="643"/>
      <c r="EB16" s="643"/>
      <c r="EC16" s="705"/>
    </row>
    <row r="17" spans="2:133" ht="11.25" customHeight="1" x14ac:dyDescent="0.15">
      <c r="B17" s="652" t="s">
        <v>269</v>
      </c>
      <c r="C17" s="653"/>
      <c r="D17" s="653"/>
      <c r="E17" s="653"/>
      <c r="F17" s="653"/>
      <c r="G17" s="653"/>
      <c r="H17" s="653"/>
      <c r="I17" s="653"/>
      <c r="J17" s="653"/>
      <c r="K17" s="653"/>
      <c r="L17" s="653"/>
      <c r="M17" s="653"/>
      <c r="N17" s="653"/>
      <c r="O17" s="653"/>
      <c r="P17" s="653"/>
      <c r="Q17" s="654"/>
      <c r="R17" s="673">
        <v>43779</v>
      </c>
      <c r="S17" s="643"/>
      <c r="T17" s="643"/>
      <c r="U17" s="643"/>
      <c r="V17" s="643"/>
      <c r="W17" s="643"/>
      <c r="X17" s="643"/>
      <c r="Y17" s="644"/>
      <c r="Z17" s="692">
        <v>0.6</v>
      </c>
      <c r="AA17" s="692"/>
      <c r="AB17" s="692"/>
      <c r="AC17" s="692"/>
      <c r="AD17" s="693">
        <v>43779</v>
      </c>
      <c r="AE17" s="693"/>
      <c r="AF17" s="693"/>
      <c r="AG17" s="693"/>
      <c r="AH17" s="693"/>
      <c r="AI17" s="693"/>
      <c r="AJ17" s="693"/>
      <c r="AK17" s="693"/>
      <c r="AL17" s="674">
        <v>1</v>
      </c>
      <c r="AM17" s="677"/>
      <c r="AN17" s="677"/>
      <c r="AO17" s="694"/>
      <c r="AP17" s="652" t="s">
        <v>270</v>
      </c>
      <c r="AQ17" s="653"/>
      <c r="AR17" s="653"/>
      <c r="AS17" s="653"/>
      <c r="AT17" s="653"/>
      <c r="AU17" s="653"/>
      <c r="AV17" s="653"/>
      <c r="AW17" s="653"/>
      <c r="AX17" s="653"/>
      <c r="AY17" s="653"/>
      <c r="AZ17" s="653"/>
      <c r="BA17" s="653"/>
      <c r="BB17" s="653"/>
      <c r="BC17" s="653"/>
      <c r="BD17" s="653"/>
      <c r="BE17" s="653"/>
      <c r="BF17" s="654"/>
      <c r="BG17" s="673" t="s">
        <v>128</v>
      </c>
      <c r="BH17" s="643"/>
      <c r="BI17" s="643"/>
      <c r="BJ17" s="643"/>
      <c r="BK17" s="643"/>
      <c r="BL17" s="643"/>
      <c r="BM17" s="643"/>
      <c r="BN17" s="644"/>
      <c r="BO17" s="692" t="s">
        <v>128</v>
      </c>
      <c r="BP17" s="692"/>
      <c r="BQ17" s="692"/>
      <c r="BR17" s="692"/>
      <c r="BS17" s="693" t="s">
        <v>128</v>
      </c>
      <c r="BT17" s="693"/>
      <c r="BU17" s="693"/>
      <c r="BV17" s="693"/>
      <c r="BW17" s="693"/>
      <c r="BX17" s="693"/>
      <c r="BY17" s="693"/>
      <c r="BZ17" s="693"/>
      <c r="CA17" s="693"/>
      <c r="CB17" s="743"/>
      <c r="CD17" s="702" t="s">
        <v>271</v>
      </c>
      <c r="CE17" s="703"/>
      <c r="CF17" s="703"/>
      <c r="CG17" s="703"/>
      <c r="CH17" s="703"/>
      <c r="CI17" s="703"/>
      <c r="CJ17" s="703"/>
      <c r="CK17" s="703"/>
      <c r="CL17" s="703"/>
      <c r="CM17" s="703"/>
      <c r="CN17" s="703"/>
      <c r="CO17" s="703"/>
      <c r="CP17" s="703"/>
      <c r="CQ17" s="704"/>
      <c r="CR17" s="673">
        <v>635227</v>
      </c>
      <c r="CS17" s="643"/>
      <c r="CT17" s="643"/>
      <c r="CU17" s="643"/>
      <c r="CV17" s="643"/>
      <c r="CW17" s="643"/>
      <c r="CX17" s="643"/>
      <c r="CY17" s="644"/>
      <c r="CZ17" s="692">
        <v>9.6999999999999993</v>
      </c>
      <c r="DA17" s="692"/>
      <c r="DB17" s="692"/>
      <c r="DC17" s="692"/>
      <c r="DD17" s="642" t="s">
        <v>128</v>
      </c>
      <c r="DE17" s="643"/>
      <c r="DF17" s="643"/>
      <c r="DG17" s="643"/>
      <c r="DH17" s="643"/>
      <c r="DI17" s="643"/>
      <c r="DJ17" s="643"/>
      <c r="DK17" s="643"/>
      <c r="DL17" s="643"/>
      <c r="DM17" s="643"/>
      <c r="DN17" s="643"/>
      <c r="DO17" s="643"/>
      <c r="DP17" s="644"/>
      <c r="DQ17" s="642">
        <v>635227</v>
      </c>
      <c r="DR17" s="643"/>
      <c r="DS17" s="643"/>
      <c r="DT17" s="643"/>
      <c r="DU17" s="643"/>
      <c r="DV17" s="643"/>
      <c r="DW17" s="643"/>
      <c r="DX17" s="643"/>
      <c r="DY17" s="643"/>
      <c r="DZ17" s="643"/>
      <c r="EA17" s="643"/>
      <c r="EB17" s="643"/>
      <c r="EC17" s="705"/>
    </row>
    <row r="18" spans="2:133" ht="11.25" customHeight="1" x14ac:dyDescent="0.15">
      <c r="B18" s="652" t="s">
        <v>272</v>
      </c>
      <c r="C18" s="653"/>
      <c r="D18" s="653"/>
      <c r="E18" s="653"/>
      <c r="F18" s="653"/>
      <c r="G18" s="653"/>
      <c r="H18" s="653"/>
      <c r="I18" s="653"/>
      <c r="J18" s="653"/>
      <c r="K18" s="653"/>
      <c r="L18" s="653"/>
      <c r="M18" s="653"/>
      <c r="N18" s="653"/>
      <c r="O18" s="653"/>
      <c r="P18" s="653"/>
      <c r="Q18" s="654"/>
      <c r="R18" s="673">
        <v>24580</v>
      </c>
      <c r="S18" s="643"/>
      <c r="T18" s="643"/>
      <c r="U18" s="643"/>
      <c r="V18" s="643"/>
      <c r="W18" s="643"/>
      <c r="X18" s="643"/>
      <c r="Y18" s="644"/>
      <c r="Z18" s="692">
        <v>0.3</v>
      </c>
      <c r="AA18" s="692"/>
      <c r="AB18" s="692"/>
      <c r="AC18" s="692"/>
      <c r="AD18" s="693">
        <v>24580</v>
      </c>
      <c r="AE18" s="693"/>
      <c r="AF18" s="693"/>
      <c r="AG18" s="693"/>
      <c r="AH18" s="693"/>
      <c r="AI18" s="693"/>
      <c r="AJ18" s="693"/>
      <c r="AK18" s="693"/>
      <c r="AL18" s="674">
        <v>0.60000002384185791</v>
      </c>
      <c r="AM18" s="677"/>
      <c r="AN18" s="677"/>
      <c r="AO18" s="694"/>
      <c r="AP18" s="652" t="s">
        <v>273</v>
      </c>
      <c r="AQ18" s="653"/>
      <c r="AR18" s="653"/>
      <c r="AS18" s="653"/>
      <c r="AT18" s="653"/>
      <c r="AU18" s="653"/>
      <c r="AV18" s="653"/>
      <c r="AW18" s="653"/>
      <c r="AX18" s="653"/>
      <c r="AY18" s="653"/>
      <c r="AZ18" s="653"/>
      <c r="BA18" s="653"/>
      <c r="BB18" s="653"/>
      <c r="BC18" s="653"/>
      <c r="BD18" s="653"/>
      <c r="BE18" s="653"/>
      <c r="BF18" s="654"/>
      <c r="BG18" s="673" t="s">
        <v>128</v>
      </c>
      <c r="BH18" s="643"/>
      <c r="BI18" s="643"/>
      <c r="BJ18" s="643"/>
      <c r="BK18" s="643"/>
      <c r="BL18" s="643"/>
      <c r="BM18" s="643"/>
      <c r="BN18" s="644"/>
      <c r="BO18" s="692" t="s">
        <v>128</v>
      </c>
      <c r="BP18" s="692"/>
      <c r="BQ18" s="692"/>
      <c r="BR18" s="692"/>
      <c r="BS18" s="693" t="s">
        <v>128</v>
      </c>
      <c r="BT18" s="693"/>
      <c r="BU18" s="693"/>
      <c r="BV18" s="693"/>
      <c r="BW18" s="693"/>
      <c r="BX18" s="693"/>
      <c r="BY18" s="693"/>
      <c r="BZ18" s="693"/>
      <c r="CA18" s="693"/>
      <c r="CB18" s="743"/>
      <c r="CD18" s="702" t="s">
        <v>274</v>
      </c>
      <c r="CE18" s="703"/>
      <c r="CF18" s="703"/>
      <c r="CG18" s="703"/>
      <c r="CH18" s="703"/>
      <c r="CI18" s="703"/>
      <c r="CJ18" s="703"/>
      <c r="CK18" s="703"/>
      <c r="CL18" s="703"/>
      <c r="CM18" s="703"/>
      <c r="CN18" s="703"/>
      <c r="CO18" s="703"/>
      <c r="CP18" s="703"/>
      <c r="CQ18" s="704"/>
      <c r="CR18" s="673" t="s">
        <v>128</v>
      </c>
      <c r="CS18" s="643"/>
      <c r="CT18" s="643"/>
      <c r="CU18" s="643"/>
      <c r="CV18" s="643"/>
      <c r="CW18" s="643"/>
      <c r="CX18" s="643"/>
      <c r="CY18" s="644"/>
      <c r="CZ18" s="692" t="s">
        <v>128</v>
      </c>
      <c r="DA18" s="692"/>
      <c r="DB18" s="692"/>
      <c r="DC18" s="692"/>
      <c r="DD18" s="642" t="s">
        <v>128</v>
      </c>
      <c r="DE18" s="643"/>
      <c r="DF18" s="643"/>
      <c r="DG18" s="643"/>
      <c r="DH18" s="643"/>
      <c r="DI18" s="643"/>
      <c r="DJ18" s="643"/>
      <c r="DK18" s="643"/>
      <c r="DL18" s="643"/>
      <c r="DM18" s="643"/>
      <c r="DN18" s="643"/>
      <c r="DO18" s="643"/>
      <c r="DP18" s="644"/>
      <c r="DQ18" s="642" t="s">
        <v>128</v>
      </c>
      <c r="DR18" s="643"/>
      <c r="DS18" s="643"/>
      <c r="DT18" s="643"/>
      <c r="DU18" s="643"/>
      <c r="DV18" s="643"/>
      <c r="DW18" s="643"/>
      <c r="DX18" s="643"/>
      <c r="DY18" s="643"/>
      <c r="DZ18" s="643"/>
      <c r="EA18" s="643"/>
      <c r="EB18" s="643"/>
      <c r="EC18" s="705"/>
    </row>
    <row r="19" spans="2:133" ht="11.25" customHeight="1" x14ac:dyDescent="0.15">
      <c r="B19" s="652" t="s">
        <v>275</v>
      </c>
      <c r="C19" s="653"/>
      <c r="D19" s="653"/>
      <c r="E19" s="653"/>
      <c r="F19" s="653"/>
      <c r="G19" s="653"/>
      <c r="H19" s="653"/>
      <c r="I19" s="653"/>
      <c r="J19" s="653"/>
      <c r="K19" s="653"/>
      <c r="L19" s="653"/>
      <c r="M19" s="653"/>
      <c r="N19" s="653"/>
      <c r="O19" s="653"/>
      <c r="P19" s="653"/>
      <c r="Q19" s="654"/>
      <c r="R19" s="673">
        <v>11826</v>
      </c>
      <c r="S19" s="643"/>
      <c r="T19" s="643"/>
      <c r="U19" s="643"/>
      <c r="V19" s="643"/>
      <c r="W19" s="643"/>
      <c r="X19" s="643"/>
      <c r="Y19" s="644"/>
      <c r="Z19" s="692">
        <v>0.2</v>
      </c>
      <c r="AA19" s="692"/>
      <c r="AB19" s="692"/>
      <c r="AC19" s="692"/>
      <c r="AD19" s="693">
        <v>11826</v>
      </c>
      <c r="AE19" s="693"/>
      <c r="AF19" s="693"/>
      <c r="AG19" s="693"/>
      <c r="AH19" s="693"/>
      <c r="AI19" s="693"/>
      <c r="AJ19" s="693"/>
      <c r="AK19" s="693"/>
      <c r="AL19" s="674">
        <v>0.3</v>
      </c>
      <c r="AM19" s="677"/>
      <c r="AN19" s="677"/>
      <c r="AO19" s="694"/>
      <c r="AP19" s="652" t="s">
        <v>276</v>
      </c>
      <c r="AQ19" s="653"/>
      <c r="AR19" s="653"/>
      <c r="AS19" s="653"/>
      <c r="AT19" s="653"/>
      <c r="AU19" s="653"/>
      <c r="AV19" s="653"/>
      <c r="AW19" s="653"/>
      <c r="AX19" s="653"/>
      <c r="AY19" s="653"/>
      <c r="AZ19" s="653"/>
      <c r="BA19" s="653"/>
      <c r="BB19" s="653"/>
      <c r="BC19" s="653"/>
      <c r="BD19" s="653"/>
      <c r="BE19" s="653"/>
      <c r="BF19" s="654"/>
      <c r="BG19" s="673" t="s">
        <v>128</v>
      </c>
      <c r="BH19" s="643"/>
      <c r="BI19" s="643"/>
      <c r="BJ19" s="643"/>
      <c r="BK19" s="643"/>
      <c r="BL19" s="643"/>
      <c r="BM19" s="643"/>
      <c r="BN19" s="644"/>
      <c r="BO19" s="692" t="s">
        <v>128</v>
      </c>
      <c r="BP19" s="692"/>
      <c r="BQ19" s="692"/>
      <c r="BR19" s="692"/>
      <c r="BS19" s="693" t="s">
        <v>128</v>
      </c>
      <c r="BT19" s="693"/>
      <c r="BU19" s="693"/>
      <c r="BV19" s="693"/>
      <c r="BW19" s="693"/>
      <c r="BX19" s="693"/>
      <c r="BY19" s="693"/>
      <c r="BZ19" s="693"/>
      <c r="CA19" s="693"/>
      <c r="CB19" s="743"/>
      <c r="CD19" s="702" t="s">
        <v>277</v>
      </c>
      <c r="CE19" s="703"/>
      <c r="CF19" s="703"/>
      <c r="CG19" s="703"/>
      <c r="CH19" s="703"/>
      <c r="CI19" s="703"/>
      <c r="CJ19" s="703"/>
      <c r="CK19" s="703"/>
      <c r="CL19" s="703"/>
      <c r="CM19" s="703"/>
      <c r="CN19" s="703"/>
      <c r="CO19" s="703"/>
      <c r="CP19" s="703"/>
      <c r="CQ19" s="704"/>
      <c r="CR19" s="673" t="s">
        <v>128</v>
      </c>
      <c r="CS19" s="643"/>
      <c r="CT19" s="643"/>
      <c r="CU19" s="643"/>
      <c r="CV19" s="643"/>
      <c r="CW19" s="643"/>
      <c r="CX19" s="643"/>
      <c r="CY19" s="644"/>
      <c r="CZ19" s="692" t="s">
        <v>128</v>
      </c>
      <c r="DA19" s="692"/>
      <c r="DB19" s="692"/>
      <c r="DC19" s="692"/>
      <c r="DD19" s="642" t="s">
        <v>128</v>
      </c>
      <c r="DE19" s="643"/>
      <c r="DF19" s="643"/>
      <c r="DG19" s="643"/>
      <c r="DH19" s="643"/>
      <c r="DI19" s="643"/>
      <c r="DJ19" s="643"/>
      <c r="DK19" s="643"/>
      <c r="DL19" s="643"/>
      <c r="DM19" s="643"/>
      <c r="DN19" s="643"/>
      <c r="DO19" s="643"/>
      <c r="DP19" s="644"/>
      <c r="DQ19" s="642" t="s">
        <v>128</v>
      </c>
      <c r="DR19" s="643"/>
      <c r="DS19" s="643"/>
      <c r="DT19" s="643"/>
      <c r="DU19" s="643"/>
      <c r="DV19" s="643"/>
      <c r="DW19" s="643"/>
      <c r="DX19" s="643"/>
      <c r="DY19" s="643"/>
      <c r="DZ19" s="643"/>
      <c r="EA19" s="643"/>
      <c r="EB19" s="643"/>
      <c r="EC19" s="705"/>
    </row>
    <row r="20" spans="2:133" ht="11.25" customHeight="1" x14ac:dyDescent="0.15">
      <c r="B20" s="652" t="s">
        <v>278</v>
      </c>
      <c r="C20" s="653"/>
      <c r="D20" s="653"/>
      <c r="E20" s="653"/>
      <c r="F20" s="653"/>
      <c r="G20" s="653"/>
      <c r="H20" s="653"/>
      <c r="I20" s="653"/>
      <c r="J20" s="653"/>
      <c r="K20" s="653"/>
      <c r="L20" s="653"/>
      <c r="M20" s="653"/>
      <c r="N20" s="653"/>
      <c r="O20" s="653"/>
      <c r="P20" s="653"/>
      <c r="Q20" s="654"/>
      <c r="R20" s="673">
        <v>1629</v>
      </c>
      <c r="S20" s="643"/>
      <c r="T20" s="643"/>
      <c r="U20" s="643"/>
      <c r="V20" s="643"/>
      <c r="W20" s="643"/>
      <c r="X20" s="643"/>
      <c r="Y20" s="644"/>
      <c r="Z20" s="692">
        <v>0</v>
      </c>
      <c r="AA20" s="692"/>
      <c r="AB20" s="692"/>
      <c r="AC20" s="692"/>
      <c r="AD20" s="693">
        <v>1629</v>
      </c>
      <c r="AE20" s="693"/>
      <c r="AF20" s="693"/>
      <c r="AG20" s="693"/>
      <c r="AH20" s="693"/>
      <c r="AI20" s="693"/>
      <c r="AJ20" s="693"/>
      <c r="AK20" s="693"/>
      <c r="AL20" s="674">
        <v>0</v>
      </c>
      <c r="AM20" s="677"/>
      <c r="AN20" s="677"/>
      <c r="AO20" s="694"/>
      <c r="AP20" s="652" t="s">
        <v>279</v>
      </c>
      <c r="AQ20" s="653"/>
      <c r="AR20" s="653"/>
      <c r="AS20" s="653"/>
      <c r="AT20" s="653"/>
      <c r="AU20" s="653"/>
      <c r="AV20" s="653"/>
      <c r="AW20" s="653"/>
      <c r="AX20" s="653"/>
      <c r="AY20" s="653"/>
      <c r="AZ20" s="653"/>
      <c r="BA20" s="653"/>
      <c r="BB20" s="653"/>
      <c r="BC20" s="653"/>
      <c r="BD20" s="653"/>
      <c r="BE20" s="653"/>
      <c r="BF20" s="654"/>
      <c r="BG20" s="673" t="s">
        <v>128</v>
      </c>
      <c r="BH20" s="643"/>
      <c r="BI20" s="643"/>
      <c r="BJ20" s="643"/>
      <c r="BK20" s="643"/>
      <c r="BL20" s="643"/>
      <c r="BM20" s="643"/>
      <c r="BN20" s="644"/>
      <c r="BO20" s="692" t="s">
        <v>128</v>
      </c>
      <c r="BP20" s="692"/>
      <c r="BQ20" s="692"/>
      <c r="BR20" s="692"/>
      <c r="BS20" s="693" t="s">
        <v>128</v>
      </c>
      <c r="BT20" s="693"/>
      <c r="BU20" s="693"/>
      <c r="BV20" s="693"/>
      <c r="BW20" s="693"/>
      <c r="BX20" s="693"/>
      <c r="BY20" s="693"/>
      <c r="BZ20" s="693"/>
      <c r="CA20" s="693"/>
      <c r="CB20" s="743"/>
      <c r="CD20" s="702" t="s">
        <v>280</v>
      </c>
      <c r="CE20" s="703"/>
      <c r="CF20" s="703"/>
      <c r="CG20" s="703"/>
      <c r="CH20" s="703"/>
      <c r="CI20" s="703"/>
      <c r="CJ20" s="703"/>
      <c r="CK20" s="703"/>
      <c r="CL20" s="703"/>
      <c r="CM20" s="703"/>
      <c r="CN20" s="703"/>
      <c r="CO20" s="703"/>
      <c r="CP20" s="703"/>
      <c r="CQ20" s="704"/>
      <c r="CR20" s="673">
        <v>6578759</v>
      </c>
      <c r="CS20" s="643"/>
      <c r="CT20" s="643"/>
      <c r="CU20" s="643"/>
      <c r="CV20" s="643"/>
      <c r="CW20" s="643"/>
      <c r="CX20" s="643"/>
      <c r="CY20" s="644"/>
      <c r="CZ20" s="692">
        <v>100</v>
      </c>
      <c r="DA20" s="692"/>
      <c r="DB20" s="692"/>
      <c r="DC20" s="692"/>
      <c r="DD20" s="642">
        <v>611384</v>
      </c>
      <c r="DE20" s="643"/>
      <c r="DF20" s="643"/>
      <c r="DG20" s="643"/>
      <c r="DH20" s="643"/>
      <c r="DI20" s="643"/>
      <c r="DJ20" s="643"/>
      <c r="DK20" s="643"/>
      <c r="DL20" s="643"/>
      <c r="DM20" s="643"/>
      <c r="DN20" s="643"/>
      <c r="DO20" s="643"/>
      <c r="DP20" s="644"/>
      <c r="DQ20" s="642">
        <v>4888299</v>
      </c>
      <c r="DR20" s="643"/>
      <c r="DS20" s="643"/>
      <c r="DT20" s="643"/>
      <c r="DU20" s="643"/>
      <c r="DV20" s="643"/>
      <c r="DW20" s="643"/>
      <c r="DX20" s="643"/>
      <c r="DY20" s="643"/>
      <c r="DZ20" s="643"/>
      <c r="EA20" s="643"/>
      <c r="EB20" s="643"/>
      <c r="EC20" s="705"/>
    </row>
    <row r="21" spans="2:133" ht="11.25" customHeight="1" x14ac:dyDescent="0.15">
      <c r="B21" s="652" t="s">
        <v>281</v>
      </c>
      <c r="C21" s="653"/>
      <c r="D21" s="653"/>
      <c r="E21" s="653"/>
      <c r="F21" s="653"/>
      <c r="G21" s="653"/>
      <c r="H21" s="653"/>
      <c r="I21" s="653"/>
      <c r="J21" s="653"/>
      <c r="K21" s="653"/>
      <c r="L21" s="653"/>
      <c r="M21" s="653"/>
      <c r="N21" s="653"/>
      <c r="O21" s="653"/>
      <c r="P21" s="653"/>
      <c r="Q21" s="654"/>
      <c r="R21" s="673">
        <v>686</v>
      </c>
      <c r="S21" s="643"/>
      <c r="T21" s="643"/>
      <c r="U21" s="643"/>
      <c r="V21" s="643"/>
      <c r="W21" s="643"/>
      <c r="X21" s="643"/>
      <c r="Y21" s="644"/>
      <c r="Z21" s="692">
        <v>0</v>
      </c>
      <c r="AA21" s="692"/>
      <c r="AB21" s="692"/>
      <c r="AC21" s="692"/>
      <c r="AD21" s="693">
        <v>686</v>
      </c>
      <c r="AE21" s="693"/>
      <c r="AF21" s="693"/>
      <c r="AG21" s="693"/>
      <c r="AH21" s="693"/>
      <c r="AI21" s="693"/>
      <c r="AJ21" s="693"/>
      <c r="AK21" s="693"/>
      <c r="AL21" s="674">
        <v>0</v>
      </c>
      <c r="AM21" s="677"/>
      <c r="AN21" s="677"/>
      <c r="AO21" s="694"/>
      <c r="AP21" s="758" t="s">
        <v>282</v>
      </c>
      <c r="AQ21" s="765"/>
      <c r="AR21" s="765"/>
      <c r="AS21" s="765"/>
      <c r="AT21" s="765"/>
      <c r="AU21" s="765"/>
      <c r="AV21" s="765"/>
      <c r="AW21" s="765"/>
      <c r="AX21" s="765"/>
      <c r="AY21" s="765"/>
      <c r="AZ21" s="765"/>
      <c r="BA21" s="765"/>
      <c r="BB21" s="765"/>
      <c r="BC21" s="765"/>
      <c r="BD21" s="765"/>
      <c r="BE21" s="765"/>
      <c r="BF21" s="760"/>
      <c r="BG21" s="673" t="s">
        <v>128</v>
      </c>
      <c r="BH21" s="643"/>
      <c r="BI21" s="643"/>
      <c r="BJ21" s="643"/>
      <c r="BK21" s="643"/>
      <c r="BL21" s="643"/>
      <c r="BM21" s="643"/>
      <c r="BN21" s="644"/>
      <c r="BO21" s="692" t="s">
        <v>128</v>
      </c>
      <c r="BP21" s="692"/>
      <c r="BQ21" s="692"/>
      <c r="BR21" s="692"/>
      <c r="BS21" s="693" t="s">
        <v>128</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283</v>
      </c>
      <c r="C22" s="729"/>
      <c r="D22" s="729"/>
      <c r="E22" s="729"/>
      <c r="F22" s="729"/>
      <c r="G22" s="729"/>
      <c r="H22" s="729"/>
      <c r="I22" s="729"/>
      <c r="J22" s="729"/>
      <c r="K22" s="729"/>
      <c r="L22" s="729"/>
      <c r="M22" s="729"/>
      <c r="N22" s="729"/>
      <c r="O22" s="729"/>
      <c r="P22" s="729"/>
      <c r="Q22" s="730"/>
      <c r="R22" s="673">
        <v>10439</v>
      </c>
      <c r="S22" s="643"/>
      <c r="T22" s="643"/>
      <c r="U22" s="643"/>
      <c r="V22" s="643"/>
      <c r="W22" s="643"/>
      <c r="X22" s="643"/>
      <c r="Y22" s="644"/>
      <c r="Z22" s="692">
        <v>0.1</v>
      </c>
      <c r="AA22" s="692"/>
      <c r="AB22" s="692"/>
      <c r="AC22" s="692"/>
      <c r="AD22" s="693">
        <v>10439</v>
      </c>
      <c r="AE22" s="693"/>
      <c r="AF22" s="693"/>
      <c r="AG22" s="693"/>
      <c r="AH22" s="693"/>
      <c r="AI22" s="693"/>
      <c r="AJ22" s="693"/>
      <c r="AK22" s="693"/>
      <c r="AL22" s="674">
        <v>0.20000000298023224</v>
      </c>
      <c r="AM22" s="677"/>
      <c r="AN22" s="677"/>
      <c r="AO22" s="694"/>
      <c r="AP22" s="758" t="s">
        <v>284</v>
      </c>
      <c r="AQ22" s="765"/>
      <c r="AR22" s="765"/>
      <c r="AS22" s="765"/>
      <c r="AT22" s="765"/>
      <c r="AU22" s="765"/>
      <c r="AV22" s="765"/>
      <c r="AW22" s="765"/>
      <c r="AX22" s="765"/>
      <c r="AY22" s="765"/>
      <c r="AZ22" s="765"/>
      <c r="BA22" s="765"/>
      <c r="BB22" s="765"/>
      <c r="BC22" s="765"/>
      <c r="BD22" s="765"/>
      <c r="BE22" s="765"/>
      <c r="BF22" s="760"/>
      <c r="BG22" s="673" t="s">
        <v>128</v>
      </c>
      <c r="BH22" s="643"/>
      <c r="BI22" s="643"/>
      <c r="BJ22" s="643"/>
      <c r="BK22" s="643"/>
      <c r="BL22" s="643"/>
      <c r="BM22" s="643"/>
      <c r="BN22" s="644"/>
      <c r="BO22" s="692" t="s">
        <v>128</v>
      </c>
      <c r="BP22" s="692"/>
      <c r="BQ22" s="692"/>
      <c r="BR22" s="692"/>
      <c r="BS22" s="693" t="s">
        <v>128</v>
      </c>
      <c r="BT22" s="693"/>
      <c r="BU22" s="693"/>
      <c r="BV22" s="693"/>
      <c r="BW22" s="693"/>
      <c r="BX22" s="693"/>
      <c r="BY22" s="693"/>
      <c r="BZ22" s="693"/>
      <c r="CA22" s="693"/>
      <c r="CB22" s="743"/>
      <c r="CD22" s="770" t="s">
        <v>285</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286</v>
      </c>
      <c r="C23" s="653"/>
      <c r="D23" s="653"/>
      <c r="E23" s="653"/>
      <c r="F23" s="653"/>
      <c r="G23" s="653"/>
      <c r="H23" s="653"/>
      <c r="I23" s="653"/>
      <c r="J23" s="653"/>
      <c r="K23" s="653"/>
      <c r="L23" s="653"/>
      <c r="M23" s="653"/>
      <c r="N23" s="653"/>
      <c r="O23" s="653"/>
      <c r="P23" s="653"/>
      <c r="Q23" s="654"/>
      <c r="R23" s="673">
        <v>2071805</v>
      </c>
      <c r="S23" s="643"/>
      <c r="T23" s="643"/>
      <c r="U23" s="643"/>
      <c r="V23" s="643"/>
      <c r="W23" s="643"/>
      <c r="X23" s="643"/>
      <c r="Y23" s="644"/>
      <c r="Z23" s="692">
        <v>29.1</v>
      </c>
      <c r="AA23" s="692"/>
      <c r="AB23" s="692"/>
      <c r="AC23" s="692"/>
      <c r="AD23" s="693">
        <v>1910008</v>
      </c>
      <c r="AE23" s="693"/>
      <c r="AF23" s="693"/>
      <c r="AG23" s="693"/>
      <c r="AH23" s="693"/>
      <c r="AI23" s="693"/>
      <c r="AJ23" s="693"/>
      <c r="AK23" s="693"/>
      <c r="AL23" s="674">
        <v>44.7</v>
      </c>
      <c r="AM23" s="677"/>
      <c r="AN23" s="677"/>
      <c r="AO23" s="694"/>
      <c r="AP23" s="758" t="s">
        <v>287</v>
      </c>
      <c r="AQ23" s="765"/>
      <c r="AR23" s="765"/>
      <c r="AS23" s="765"/>
      <c r="AT23" s="765"/>
      <c r="AU23" s="765"/>
      <c r="AV23" s="765"/>
      <c r="AW23" s="765"/>
      <c r="AX23" s="765"/>
      <c r="AY23" s="765"/>
      <c r="AZ23" s="765"/>
      <c r="BA23" s="765"/>
      <c r="BB23" s="765"/>
      <c r="BC23" s="765"/>
      <c r="BD23" s="765"/>
      <c r="BE23" s="765"/>
      <c r="BF23" s="760"/>
      <c r="BG23" s="673" t="s">
        <v>128</v>
      </c>
      <c r="BH23" s="643"/>
      <c r="BI23" s="643"/>
      <c r="BJ23" s="643"/>
      <c r="BK23" s="643"/>
      <c r="BL23" s="643"/>
      <c r="BM23" s="643"/>
      <c r="BN23" s="644"/>
      <c r="BO23" s="692" t="s">
        <v>128</v>
      </c>
      <c r="BP23" s="692"/>
      <c r="BQ23" s="692"/>
      <c r="BR23" s="692"/>
      <c r="BS23" s="693" t="s">
        <v>128</v>
      </c>
      <c r="BT23" s="693"/>
      <c r="BU23" s="693"/>
      <c r="BV23" s="693"/>
      <c r="BW23" s="693"/>
      <c r="BX23" s="693"/>
      <c r="BY23" s="693"/>
      <c r="BZ23" s="693"/>
      <c r="CA23" s="693"/>
      <c r="CB23" s="743"/>
      <c r="CD23" s="770" t="s">
        <v>227</v>
      </c>
      <c r="CE23" s="771"/>
      <c r="CF23" s="771"/>
      <c r="CG23" s="771"/>
      <c r="CH23" s="771"/>
      <c r="CI23" s="771"/>
      <c r="CJ23" s="771"/>
      <c r="CK23" s="771"/>
      <c r="CL23" s="771"/>
      <c r="CM23" s="771"/>
      <c r="CN23" s="771"/>
      <c r="CO23" s="771"/>
      <c r="CP23" s="771"/>
      <c r="CQ23" s="772"/>
      <c r="CR23" s="770" t="s">
        <v>288</v>
      </c>
      <c r="CS23" s="771"/>
      <c r="CT23" s="771"/>
      <c r="CU23" s="771"/>
      <c r="CV23" s="771"/>
      <c r="CW23" s="771"/>
      <c r="CX23" s="771"/>
      <c r="CY23" s="772"/>
      <c r="CZ23" s="770" t="s">
        <v>289</v>
      </c>
      <c r="DA23" s="771"/>
      <c r="DB23" s="771"/>
      <c r="DC23" s="772"/>
      <c r="DD23" s="770" t="s">
        <v>290</v>
      </c>
      <c r="DE23" s="771"/>
      <c r="DF23" s="771"/>
      <c r="DG23" s="771"/>
      <c r="DH23" s="771"/>
      <c r="DI23" s="771"/>
      <c r="DJ23" s="771"/>
      <c r="DK23" s="772"/>
      <c r="DL23" s="767" t="s">
        <v>291</v>
      </c>
      <c r="DM23" s="768"/>
      <c r="DN23" s="768"/>
      <c r="DO23" s="768"/>
      <c r="DP23" s="768"/>
      <c r="DQ23" s="768"/>
      <c r="DR23" s="768"/>
      <c r="DS23" s="768"/>
      <c r="DT23" s="768"/>
      <c r="DU23" s="768"/>
      <c r="DV23" s="769"/>
      <c r="DW23" s="770" t="s">
        <v>292</v>
      </c>
      <c r="DX23" s="771"/>
      <c r="DY23" s="771"/>
      <c r="DZ23" s="771"/>
      <c r="EA23" s="771"/>
      <c r="EB23" s="771"/>
      <c r="EC23" s="772"/>
    </row>
    <row r="24" spans="2:133" ht="11.25" customHeight="1" x14ac:dyDescent="0.15">
      <c r="B24" s="652" t="s">
        <v>293</v>
      </c>
      <c r="C24" s="653"/>
      <c r="D24" s="653"/>
      <c r="E24" s="653"/>
      <c r="F24" s="653"/>
      <c r="G24" s="653"/>
      <c r="H24" s="653"/>
      <c r="I24" s="653"/>
      <c r="J24" s="653"/>
      <c r="K24" s="653"/>
      <c r="L24" s="653"/>
      <c r="M24" s="653"/>
      <c r="N24" s="653"/>
      <c r="O24" s="653"/>
      <c r="P24" s="653"/>
      <c r="Q24" s="654"/>
      <c r="R24" s="673">
        <v>1910008</v>
      </c>
      <c r="S24" s="643"/>
      <c r="T24" s="643"/>
      <c r="U24" s="643"/>
      <c r="V24" s="643"/>
      <c r="W24" s="643"/>
      <c r="X24" s="643"/>
      <c r="Y24" s="644"/>
      <c r="Z24" s="692">
        <v>26.8</v>
      </c>
      <c r="AA24" s="692"/>
      <c r="AB24" s="692"/>
      <c r="AC24" s="692"/>
      <c r="AD24" s="693">
        <v>1910008</v>
      </c>
      <c r="AE24" s="693"/>
      <c r="AF24" s="693"/>
      <c r="AG24" s="693"/>
      <c r="AH24" s="693"/>
      <c r="AI24" s="693"/>
      <c r="AJ24" s="693"/>
      <c r="AK24" s="693"/>
      <c r="AL24" s="674">
        <v>44.7</v>
      </c>
      <c r="AM24" s="677"/>
      <c r="AN24" s="677"/>
      <c r="AO24" s="694"/>
      <c r="AP24" s="758" t="s">
        <v>294</v>
      </c>
      <c r="AQ24" s="765"/>
      <c r="AR24" s="765"/>
      <c r="AS24" s="765"/>
      <c r="AT24" s="765"/>
      <c r="AU24" s="765"/>
      <c r="AV24" s="765"/>
      <c r="AW24" s="765"/>
      <c r="AX24" s="765"/>
      <c r="AY24" s="765"/>
      <c r="AZ24" s="765"/>
      <c r="BA24" s="765"/>
      <c r="BB24" s="765"/>
      <c r="BC24" s="765"/>
      <c r="BD24" s="765"/>
      <c r="BE24" s="765"/>
      <c r="BF24" s="760"/>
      <c r="BG24" s="673" t="s">
        <v>128</v>
      </c>
      <c r="BH24" s="643"/>
      <c r="BI24" s="643"/>
      <c r="BJ24" s="643"/>
      <c r="BK24" s="643"/>
      <c r="BL24" s="643"/>
      <c r="BM24" s="643"/>
      <c r="BN24" s="644"/>
      <c r="BO24" s="692" t="s">
        <v>128</v>
      </c>
      <c r="BP24" s="692"/>
      <c r="BQ24" s="692"/>
      <c r="BR24" s="692"/>
      <c r="BS24" s="693" t="s">
        <v>128</v>
      </c>
      <c r="BT24" s="693"/>
      <c r="BU24" s="693"/>
      <c r="BV24" s="693"/>
      <c r="BW24" s="693"/>
      <c r="BX24" s="693"/>
      <c r="BY24" s="693"/>
      <c r="BZ24" s="693"/>
      <c r="CA24" s="693"/>
      <c r="CB24" s="743"/>
      <c r="CD24" s="721" t="s">
        <v>295</v>
      </c>
      <c r="CE24" s="722"/>
      <c r="CF24" s="722"/>
      <c r="CG24" s="722"/>
      <c r="CH24" s="722"/>
      <c r="CI24" s="722"/>
      <c r="CJ24" s="722"/>
      <c r="CK24" s="722"/>
      <c r="CL24" s="722"/>
      <c r="CM24" s="722"/>
      <c r="CN24" s="722"/>
      <c r="CO24" s="722"/>
      <c r="CP24" s="722"/>
      <c r="CQ24" s="723"/>
      <c r="CR24" s="718">
        <v>2858200</v>
      </c>
      <c r="CS24" s="719"/>
      <c r="CT24" s="719"/>
      <c r="CU24" s="719"/>
      <c r="CV24" s="719"/>
      <c r="CW24" s="719"/>
      <c r="CX24" s="719"/>
      <c r="CY24" s="762"/>
      <c r="CZ24" s="763">
        <v>43.4</v>
      </c>
      <c r="DA24" s="738"/>
      <c r="DB24" s="738"/>
      <c r="DC24" s="766"/>
      <c r="DD24" s="761">
        <v>1990623</v>
      </c>
      <c r="DE24" s="719"/>
      <c r="DF24" s="719"/>
      <c r="DG24" s="719"/>
      <c r="DH24" s="719"/>
      <c r="DI24" s="719"/>
      <c r="DJ24" s="719"/>
      <c r="DK24" s="762"/>
      <c r="DL24" s="761">
        <v>1814056</v>
      </c>
      <c r="DM24" s="719"/>
      <c r="DN24" s="719"/>
      <c r="DO24" s="719"/>
      <c r="DP24" s="719"/>
      <c r="DQ24" s="719"/>
      <c r="DR24" s="719"/>
      <c r="DS24" s="719"/>
      <c r="DT24" s="719"/>
      <c r="DU24" s="719"/>
      <c r="DV24" s="762"/>
      <c r="DW24" s="763">
        <v>40.1</v>
      </c>
      <c r="DX24" s="738"/>
      <c r="DY24" s="738"/>
      <c r="DZ24" s="738"/>
      <c r="EA24" s="738"/>
      <c r="EB24" s="738"/>
      <c r="EC24" s="764"/>
    </row>
    <row r="25" spans="2:133" ht="11.25" customHeight="1" x14ac:dyDescent="0.15">
      <c r="B25" s="652" t="s">
        <v>296</v>
      </c>
      <c r="C25" s="653"/>
      <c r="D25" s="653"/>
      <c r="E25" s="653"/>
      <c r="F25" s="653"/>
      <c r="G25" s="653"/>
      <c r="H25" s="653"/>
      <c r="I25" s="653"/>
      <c r="J25" s="653"/>
      <c r="K25" s="653"/>
      <c r="L25" s="653"/>
      <c r="M25" s="653"/>
      <c r="N25" s="653"/>
      <c r="O25" s="653"/>
      <c r="P25" s="653"/>
      <c r="Q25" s="654"/>
      <c r="R25" s="673">
        <v>161797</v>
      </c>
      <c r="S25" s="643"/>
      <c r="T25" s="643"/>
      <c r="U25" s="643"/>
      <c r="V25" s="643"/>
      <c r="W25" s="643"/>
      <c r="X25" s="643"/>
      <c r="Y25" s="644"/>
      <c r="Z25" s="692">
        <v>2.2999999999999998</v>
      </c>
      <c r="AA25" s="692"/>
      <c r="AB25" s="692"/>
      <c r="AC25" s="692"/>
      <c r="AD25" s="693" t="s">
        <v>128</v>
      </c>
      <c r="AE25" s="693"/>
      <c r="AF25" s="693"/>
      <c r="AG25" s="693"/>
      <c r="AH25" s="693"/>
      <c r="AI25" s="693"/>
      <c r="AJ25" s="693"/>
      <c r="AK25" s="693"/>
      <c r="AL25" s="674" t="s">
        <v>128</v>
      </c>
      <c r="AM25" s="677"/>
      <c r="AN25" s="677"/>
      <c r="AO25" s="694"/>
      <c r="AP25" s="758" t="s">
        <v>297</v>
      </c>
      <c r="AQ25" s="765"/>
      <c r="AR25" s="765"/>
      <c r="AS25" s="765"/>
      <c r="AT25" s="765"/>
      <c r="AU25" s="765"/>
      <c r="AV25" s="765"/>
      <c r="AW25" s="765"/>
      <c r="AX25" s="765"/>
      <c r="AY25" s="765"/>
      <c r="AZ25" s="765"/>
      <c r="BA25" s="765"/>
      <c r="BB25" s="765"/>
      <c r="BC25" s="765"/>
      <c r="BD25" s="765"/>
      <c r="BE25" s="765"/>
      <c r="BF25" s="760"/>
      <c r="BG25" s="673" t="s">
        <v>128</v>
      </c>
      <c r="BH25" s="643"/>
      <c r="BI25" s="643"/>
      <c r="BJ25" s="643"/>
      <c r="BK25" s="643"/>
      <c r="BL25" s="643"/>
      <c r="BM25" s="643"/>
      <c r="BN25" s="644"/>
      <c r="BO25" s="692" t="s">
        <v>128</v>
      </c>
      <c r="BP25" s="692"/>
      <c r="BQ25" s="692"/>
      <c r="BR25" s="692"/>
      <c r="BS25" s="693" t="s">
        <v>128</v>
      </c>
      <c r="BT25" s="693"/>
      <c r="BU25" s="693"/>
      <c r="BV25" s="693"/>
      <c r="BW25" s="693"/>
      <c r="BX25" s="693"/>
      <c r="BY25" s="693"/>
      <c r="BZ25" s="693"/>
      <c r="CA25" s="693"/>
      <c r="CB25" s="743"/>
      <c r="CD25" s="702" t="s">
        <v>298</v>
      </c>
      <c r="CE25" s="703"/>
      <c r="CF25" s="703"/>
      <c r="CG25" s="703"/>
      <c r="CH25" s="703"/>
      <c r="CI25" s="703"/>
      <c r="CJ25" s="703"/>
      <c r="CK25" s="703"/>
      <c r="CL25" s="703"/>
      <c r="CM25" s="703"/>
      <c r="CN25" s="703"/>
      <c r="CO25" s="703"/>
      <c r="CP25" s="703"/>
      <c r="CQ25" s="704"/>
      <c r="CR25" s="673">
        <v>1206436</v>
      </c>
      <c r="CS25" s="671"/>
      <c r="CT25" s="671"/>
      <c r="CU25" s="671"/>
      <c r="CV25" s="671"/>
      <c r="CW25" s="671"/>
      <c r="CX25" s="671"/>
      <c r="CY25" s="672"/>
      <c r="CZ25" s="674">
        <v>18.3</v>
      </c>
      <c r="DA25" s="675"/>
      <c r="DB25" s="675"/>
      <c r="DC25" s="676"/>
      <c r="DD25" s="642">
        <v>1116120</v>
      </c>
      <c r="DE25" s="671"/>
      <c r="DF25" s="671"/>
      <c r="DG25" s="671"/>
      <c r="DH25" s="671"/>
      <c r="DI25" s="671"/>
      <c r="DJ25" s="671"/>
      <c r="DK25" s="672"/>
      <c r="DL25" s="642">
        <v>941548</v>
      </c>
      <c r="DM25" s="671"/>
      <c r="DN25" s="671"/>
      <c r="DO25" s="671"/>
      <c r="DP25" s="671"/>
      <c r="DQ25" s="671"/>
      <c r="DR25" s="671"/>
      <c r="DS25" s="671"/>
      <c r="DT25" s="671"/>
      <c r="DU25" s="671"/>
      <c r="DV25" s="672"/>
      <c r="DW25" s="674">
        <v>20.8</v>
      </c>
      <c r="DX25" s="675"/>
      <c r="DY25" s="675"/>
      <c r="DZ25" s="675"/>
      <c r="EA25" s="675"/>
      <c r="EB25" s="675"/>
      <c r="EC25" s="714"/>
    </row>
    <row r="26" spans="2:133" ht="11.25" customHeight="1" x14ac:dyDescent="0.15">
      <c r="B26" s="652" t="s">
        <v>299</v>
      </c>
      <c r="C26" s="653"/>
      <c r="D26" s="653"/>
      <c r="E26" s="653"/>
      <c r="F26" s="653"/>
      <c r="G26" s="653"/>
      <c r="H26" s="653"/>
      <c r="I26" s="653"/>
      <c r="J26" s="653"/>
      <c r="K26" s="653"/>
      <c r="L26" s="653"/>
      <c r="M26" s="653"/>
      <c r="N26" s="653"/>
      <c r="O26" s="653"/>
      <c r="P26" s="653"/>
      <c r="Q26" s="654"/>
      <c r="R26" s="673" t="s">
        <v>128</v>
      </c>
      <c r="S26" s="643"/>
      <c r="T26" s="643"/>
      <c r="U26" s="643"/>
      <c r="V26" s="643"/>
      <c r="W26" s="643"/>
      <c r="X26" s="643"/>
      <c r="Y26" s="644"/>
      <c r="Z26" s="692" t="s">
        <v>128</v>
      </c>
      <c r="AA26" s="692"/>
      <c r="AB26" s="692"/>
      <c r="AC26" s="692"/>
      <c r="AD26" s="693" t="s">
        <v>128</v>
      </c>
      <c r="AE26" s="693"/>
      <c r="AF26" s="693"/>
      <c r="AG26" s="693"/>
      <c r="AH26" s="693"/>
      <c r="AI26" s="693"/>
      <c r="AJ26" s="693"/>
      <c r="AK26" s="693"/>
      <c r="AL26" s="674" t="s">
        <v>128</v>
      </c>
      <c r="AM26" s="677"/>
      <c r="AN26" s="677"/>
      <c r="AO26" s="694"/>
      <c r="AP26" s="758" t="s">
        <v>300</v>
      </c>
      <c r="AQ26" s="759"/>
      <c r="AR26" s="759"/>
      <c r="AS26" s="759"/>
      <c r="AT26" s="759"/>
      <c r="AU26" s="759"/>
      <c r="AV26" s="759"/>
      <c r="AW26" s="759"/>
      <c r="AX26" s="759"/>
      <c r="AY26" s="759"/>
      <c r="AZ26" s="759"/>
      <c r="BA26" s="759"/>
      <c r="BB26" s="759"/>
      <c r="BC26" s="759"/>
      <c r="BD26" s="759"/>
      <c r="BE26" s="759"/>
      <c r="BF26" s="760"/>
      <c r="BG26" s="673" t="s">
        <v>128</v>
      </c>
      <c r="BH26" s="643"/>
      <c r="BI26" s="643"/>
      <c r="BJ26" s="643"/>
      <c r="BK26" s="643"/>
      <c r="BL26" s="643"/>
      <c r="BM26" s="643"/>
      <c r="BN26" s="644"/>
      <c r="BO26" s="692" t="s">
        <v>128</v>
      </c>
      <c r="BP26" s="692"/>
      <c r="BQ26" s="692"/>
      <c r="BR26" s="692"/>
      <c r="BS26" s="693" t="s">
        <v>128</v>
      </c>
      <c r="BT26" s="693"/>
      <c r="BU26" s="693"/>
      <c r="BV26" s="693"/>
      <c r="BW26" s="693"/>
      <c r="BX26" s="693"/>
      <c r="BY26" s="693"/>
      <c r="BZ26" s="693"/>
      <c r="CA26" s="693"/>
      <c r="CB26" s="743"/>
      <c r="CD26" s="702" t="s">
        <v>301</v>
      </c>
      <c r="CE26" s="703"/>
      <c r="CF26" s="703"/>
      <c r="CG26" s="703"/>
      <c r="CH26" s="703"/>
      <c r="CI26" s="703"/>
      <c r="CJ26" s="703"/>
      <c r="CK26" s="703"/>
      <c r="CL26" s="703"/>
      <c r="CM26" s="703"/>
      <c r="CN26" s="703"/>
      <c r="CO26" s="703"/>
      <c r="CP26" s="703"/>
      <c r="CQ26" s="704"/>
      <c r="CR26" s="673">
        <v>665085</v>
      </c>
      <c r="CS26" s="643"/>
      <c r="CT26" s="643"/>
      <c r="CU26" s="643"/>
      <c r="CV26" s="643"/>
      <c r="CW26" s="643"/>
      <c r="CX26" s="643"/>
      <c r="CY26" s="644"/>
      <c r="CZ26" s="674">
        <v>10.1</v>
      </c>
      <c r="DA26" s="675"/>
      <c r="DB26" s="675"/>
      <c r="DC26" s="676"/>
      <c r="DD26" s="642">
        <v>597200</v>
      </c>
      <c r="DE26" s="643"/>
      <c r="DF26" s="643"/>
      <c r="DG26" s="643"/>
      <c r="DH26" s="643"/>
      <c r="DI26" s="643"/>
      <c r="DJ26" s="643"/>
      <c r="DK26" s="644"/>
      <c r="DL26" s="642" t="s">
        <v>128</v>
      </c>
      <c r="DM26" s="643"/>
      <c r="DN26" s="643"/>
      <c r="DO26" s="643"/>
      <c r="DP26" s="643"/>
      <c r="DQ26" s="643"/>
      <c r="DR26" s="643"/>
      <c r="DS26" s="643"/>
      <c r="DT26" s="643"/>
      <c r="DU26" s="643"/>
      <c r="DV26" s="644"/>
      <c r="DW26" s="674" t="s">
        <v>128</v>
      </c>
      <c r="DX26" s="675"/>
      <c r="DY26" s="675"/>
      <c r="DZ26" s="675"/>
      <c r="EA26" s="675"/>
      <c r="EB26" s="675"/>
      <c r="EC26" s="714"/>
    </row>
    <row r="27" spans="2:133" ht="11.25" customHeight="1" x14ac:dyDescent="0.15">
      <c r="B27" s="652" t="s">
        <v>302</v>
      </c>
      <c r="C27" s="653"/>
      <c r="D27" s="653"/>
      <c r="E27" s="653"/>
      <c r="F27" s="653"/>
      <c r="G27" s="653"/>
      <c r="H27" s="653"/>
      <c r="I27" s="653"/>
      <c r="J27" s="653"/>
      <c r="K27" s="653"/>
      <c r="L27" s="653"/>
      <c r="M27" s="653"/>
      <c r="N27" s="653"/>
      <c r="O27" s="653"/>
      <c r="P27" s="653"/>
      <c r="Q27" s="654"/>
      <c r="R27" s="673">
        <v>4425563</v>
      </c>
      <c r="S27" s="643"/>
      <c r="T27" s="643"/>
      <c r="U27" s="643"/>
      <c r="V27" s="643"/>
      <c r="W27" s="643"/>
      <c r="X27" s="643"/>
      <c r="Y27" s="644"/>
      <c r="Z27" s="692">
        <v>62.1</v>
      </c>
      <c r="AA27" s="692"/>
      <c r="AB27" s="692"/>
      <c r="AC27" s="692"/>
      <c r="AD27" s="693">
        <v>4263766</v>
      </c>
      <c r="AE27" s="693"/>
      <c r="AF27" s="693"/>
      <c r="AG27" s="693"/>
      <c r="AH27" s="693"/>
      <c r="AI27" s="693"/>
      <c r="AJ27" s="693"/>
      <c r="AK27" s="693"/>
      <c r="AL27" s="674">
        <v>99.800003051757813</v>
      </c>
      <c r="AM27" s="677"/>
      <c r="AN27" s="677"/>
      <c r="AO27" s="694"/>
      <c r="AP27" s="652" t="s">
        <v>303</v>
      </c>
      <c r="AQ27" s="653"/>
      <c r="AR27" s="653"/>
      <c r="AS27" s="653"/>
      <c r="AT27" s="653"/>
      <c r="AU27" s="653"/>
      <c r="AV27" s="653"/>
      <c r="AW27" s="653"/>
      <c r="AX27" s="653"/>
      <c r="AY27" s="653"/>
      <c r="AZ27" s="653"/>
      <c r="BA27" s="653"/>
      <c r="BB27" s="653"/>
      <c r="BC27" s="653"/>
      <c r="BD27" s="653"/>
      <c r="BE27" s="653"/>
      <c r="BF27" s="654"/>
      <c r="BG27" s="673">
        <v>1924756</v>
      </c>
      <c r="BH27" s="643"/>
      <c r="BI27" s="643"/>
      <c r="BJ27" s="643"/>
      <c r="BK27" s="643"/>
      <c r="BL27" s="643"/>
      <c r="BM27" s="643"/>
      <c r="BN27" s="644"/>
      <c r="BO27" s="692">
        <v>100</v>
      </c>
      <c r="BP27" s="692"/>
      <c r="BQ27" s="692"/>
      <c r="BR27" s="692"/>
      <c r="BS27" s="693">
        <v>55427</v>
      </c>
      <c r="BT27" s="693"/>
      <c r="BU27" s="693"/>
      <c r="BV27" s="693"/>
      <c r="BW27" s="693"/>
      <c r="BX27" s="693"/>
      <c r="BY27" s="693"/>
      <c r="BZ27" s="693"/>
      <c r="CA27" s="693"/>
      <c r="CB27" s="743"/>
      <c r="CD27" s="702" t="s">
        <v>304</v>
      </c>
      <c r="CE27" s="703"/>
      <c r="CF27" s="703"/>
      <c r="CG27" s="703"/>
      <c r="CH27" s="703"/>
      <c r="CI27" s="703"/>
      <c r="CJ27" s="703"/>
      <c r="CK27" s="703"/>
      <c r="CL27" s="703"/>
      <c r="CM27" s="703"/>
      <c r="CN27" s="703"/>
      <c r="CO27" s="703"/>
      <c r="CP27" s="703"/>
      <c r="CQ27" s="704"/>
      <c r="CR27" s="673">
        <v>1016537</v>
      </c>
      <c r="CS27" s="671"/>
      <c r="CT27" s="671"/>
      <c r="CU27" s="671"/>
      <c r="CV27" s="671"/>
      <c r="CW27" s="671"/>
      <c r="CX27" s="671"/>
      <c r="CY27" s="672"/>
      <c r="CZ27" s="674">
        <v>15.5</v>
      </c>
      <c r="DA27" s="675"/>
      <c r="DB27" s="675"/>
      <c r="DC27" s="676"/>
      <c r="DD27" s="642">
        <v>239276</v>
      </c>
      <c r="DE27" s="671"/>
      <c r="DF27" s="671"/>
      <c r="DG27" s="671"/>
      <c r="DH27" s="671"/>
      <c r="DI27" s="671"/>
      <c r="DJ27" s="671"/>
      <c r="DK27" s="672"/>
      <c r="DL27" s="642">
        <v>237281</v>
      </c>
      <c r="DM27" s="671"/>
      <c r="DN27" s="671"/>
      <c r="DO27" s="671"/>
      <c r="DP27" s="671"/>
      <c r="DQ27" s="671"/>
      <c r="DR27" s="671"/>
      <c r="DS27" s="671"/>
      <c r="DT27" s="671"/>
      <c r="DU27" s="671"/>
      <c r="DV27" s="672"/>
      <c r="DW27" s="674">
        <v>5.2</v>
      </c>
      <c r="DX27" s="675"/>
      <c r="DY27" s="675"/>
      <c r="DZ27" s="675"/>
      <c r="EA27" s="675"/>
      <c r="EB27" s="675"/>
      <c r="EC27" s="714"/>
    </row>
    <row r="28" spans="2:133" ht="11.25" customHeight="1" x14ac:dyDescent="0.15">
      <c r="B28" s="652" t="s">
        <v>305</v>
      </c>
      <c r="C28" s="653"/>
      <c r="D28" s="653"/>
      <c r="E28" s="653"/>
      <c r="F28" s="653"/>
      <c r="G28" s="653"/>
      <c r="H28" s="653"/>
      <c r="I28" s="653"/>
      <c r="J28" s="653"/>
      <c r="K28" s="653"/>
      <c r="L28" s="653"/>
      <c r="M28" s="653"/>
      <c r="N28" s="653"/>
      <c r="O28" s="653"/>
      <c r="P28" s="653"/>
      <c r="Q28" s="654"/>
      <c r="R28" s="673">
        <v>988</v>
      </c>
      <c r="S28" s="643"/>
      <c r="T28" s="643"/>
      <c r="U28" s="643"/>
      <c r="V28" s="643"/>
      <c r="W28" s="643"/>
      <c r="X28" s="643"/>
      <c r="Y28" s="644"/>
      <c r="Z28" s="692">
        <v>0</v>
      </c>
      <c r="AA28" s="692"/>
      <c r="AB28" s="692"/>
      <c r="AC28" s="692"/>
      <c r="AD28" s="693">
        <v>988</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5"/>
      <c r="CD28" s="702" t="s">
        <v>306</v>
      </c>
      <c r="CE28" s="703"/>
      <c r="CF28" s="703"/>
      <c r="CG28" s="703"/>
      <c r="CH28" s="703"/>
      <c r="CI28" s="703"/>
      <c r="CJ28" s="703"/>
      <c r="CK28" s="703"/>
      <c r="CL28" s="703"/>
      <c r="CM28" s="703"/>
      <c r="CN28" s="703"/>
      <c r="CO28" s="703"/>
      <c r="CP28" s="703"/>
      <c r="CQ28" s="704"/>
      <c r="CR28" s="673">
        <v>635227</v>
      </c>
      <c r="CS28" s="643"/>
      <c r="CT28" s="643"/>
      <c r="CU28" s="643"/>
      <c r="CV28" s="643"/>
      <c r="CW28" s="643"/>
      <c r="CX28" s="643"/>
      <c r="CY28" s="644"/>
      <c r="CZ28" s="674">
        <v>9.6999999999999993</v>
      </c>
      <c r="DA28" s="675"/>
      <c r="DB28" s="675"/>
      <c r="DC28" s="676"/>
      <c r="DD28" s="642">
        <v>635227</v>
      </c>
      <c r="DE28" s="643"/>
      <c r="DF28" s="643"/>
      <c r="DG28" s="643"/>
      <c r="DH28" s="643"/>
      <c r="DI28" s="643"/>
      <c r="DJ28" s="643"/>
      <c r="DK28" s="644"/>
      <c r="DL28" s="642">
        <v>635227</v>
      </c>
      <c r="DM28" s="643"/>
      <c r="DN28" s="643"/>
      <c r="DO28" s="643"/>
      <c r="DP28" s="643"/>
      <c r="DQ28" s="643"/>
      <c r="DR28" s="643"/>
      <c r="DS28" s="643"/>
      <c r="DT28" s="643"/>
      <c r="DU28" s="643"/>
      <c r="DV28" s="644"/>
      <c r="DW28" s="674">
        <v>14</v>
      </c>
      <c r="DX28" s="675"/>
      <c r="DY28" s="675"/>
      <c r="DZ28" s="675"/>
      <c r="EA28" s="675"/>
      <c r="EB28" s="675"/>
      <c r="EC28" s="714"/>
    </row>
    <row r="29" spans="2:133" ht="11.25" customHeight="1" x14ac:dyDescent="0.15">
      <c r="B29" s="652" t="s">
        <v>307</v>
      </c>
      <c r="C29" s="653"/>
      <c r="D29" s="653"/>
      <c r="E29" s="653"/>
      <c r="F29" s="653"/>
      <c r="G29" s="653"/>
      <c r="H29" s="653"/>
      <c r="I29" s="653"/>
      <c r="J29" s="653"/>
      <c r="K29" s="653"/>
      <c r="L29" s="653"/>
      <c r="M29" s="653"/>
      <c r="N29" s="653"/>
      <c r="O29" s="653"/>
      <c r="P29" s="653"/>
      <c r="Q29" s="654"/>
      <c r="R29" s="673">
        <v>22184</v>
      </c>
      <c r="S29" s="643"/>
      <c r="T29" s="643"/>
      <c r="U29" s="643"/>
      <c r="V29" s="643"/>
      <c r="W29" s="643"/>
      <c r="X29" s="643"/>
      <c r="Y29" s="644"/>
      <c r="Z29" s="692">
        <v>0.3</v>
      </c>
      <c r="AA29" s="692"/>
      <c r="AB29" s="692"/>
      <c r="AC29" s="692"/>
      <c r="AD29" s="693" t="s">
        <v>128</v>
      </c>
      <c r="AE29" s="693"/>
      <c r="AF29" s="693"/>
      <c r="AG29" s="693"/>
      <c r="AH29" s="693"/>
      <c r="AI29" s="693"/>
      <c r="AJ29" s="693"/>
      <c r="AK29" s="693"/>
      <c r="AL29" s="674" t="s">
        <v>128</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308</v>
      </c>
      <c r="CE29" s="733"/>
      <c r="CF29" s="702" t="s">
        <v>70</v>
      </c>
      <c r="CG29" s="703"/>
      <c r="CH29" s="703"/>
      <c r="CI29" s="703"/>
      <c r="CJ29" s="703"/>
      <c r="CK29" s="703"/>
      <c r="CL29" s="703"/>
      <c r="CM29" s="703"/>
      <c r="CN29" s="703"/>
      <c r="CO29" s="703"/>
      <c r="CP29" s="703"/>
      <c r="CQ29" s="704"/>
      <c r="CR29" s="673">
        <v>635227</v>
      </c>
      <c r="CS29" s="671"/>
      <c r="CT29" s="671"/>
      <c r="CU29" s="671"/>
      <c r="CV29" s="671"/>
      <c r="CW29" s="671"/>
      <c r="CX29" s="671"/>
      <c r="CY29" s="672"/>
      <c r="CZ29" s="674">
        <v>9.6999999999999993</v>
      </c>
      <c r="DA29" s="675"/>
      <c r="DB29" s="675"/>
      <c r="DC29" s="676"/>
      <c r="DD29" s="642">
        <v>635227</v>
      </c>
      <c r="DE29" s="671"/>
      <c r="DF29" s="671"/>
      <c r="DG29" s="671"/>
      <c r="DH29" s="671"/>
      <c r="DI29" s="671"/>
      <c r="DJ29" s="671"/>
      <c r="DK29" s="672"/>
      <c r="DL29" s="642">
        <v>635227</v>
      </c>
      <c r="DM29" s="671"/>
      <c r="DN29" s="671"/>
      <c r="DO29" s="671"/>
      <c r="DP29" s="671"/>
      <c r="DQ29" s="671"/>
      <c r="DR29" s="671"/>
      <c r="DS29" s="671"/>
      <c r="DT29" s="671"/>
      <c r="DU29" s="671"/>
      <c r="DV29" s="672"/>
      <c r="DW29" s="674">
        <v>14</v>
      </c>
      <c r="DX29" s="675"/>
      <c r="DY29" s="675"/>
      <c r="DZ29" s="675"/>
      <c r="EA29" s="675"/>
      <c r="EB29" s="675"/>
      <c r="EC29" s="714"/>
    </row>
    <row r="30" spans="2:133" ht="11.25" customHeight="1" x14ac:dyDescent="0.15">
      <c r="B30" s="652" t="s">
        <v>309</v>
      </c>
      <c r="C30" s="653"/>
      <c r="D30" s="653"/>
      <c r="E30" s="653"/>
      <c r="F30" s="653"/>
      <c r="G30" s="653"/>
      <c r="H30" s="653"/>
      <c r="I30" s="653"/>
      <c r="J30" s="653"/>
      <c r="K30" s="653"/>
      <c r="L30" s="653"/>
      <c r="M30" s="653"/>
      <c r="N30" s="653"/>
      <c r="O30" s="653"/>
      <c r="P30" s="653"/>
      <c r="Q30" s="654"/>
      <c r="R30" s="673">
        <v>53553</v>
      </c>
      <c r="S30" s="643"/>
      <c r="T30" s="643"/>
      <c r="U30" s="643"/>
      <c r="V30" s="643"/>
      <c r="W30" s="643"/>
      <c r="X30" s="643"/>
      <c r="Y30" s="644"/>
      <c r="Z30" s="692">
        <v>0.8</v>
      </c>
      <c r="AA30" s="692"/>
      <c r="AB30" s="692"/>
      <c r="AC30" s="692"/>
      <c r="AD30" s="693" t="s">
        <v>128</v>
      </c>
      <c r="AE30" s="693"/>
      <c r="AF30" s="693"/>
      <c r="AG30" s="693"/>
      <c r="AH30" s="693"/>
      <c r="AI30" s="693"/>
      <c r="AJ30" s="693"/>
      <c r="AK30" s="693"/>
      <c r="AL30" s="674" t="s">
        <v>128</v>
      </c>
      <c r="AM30" s="677"/>
      <c r="AN30" s="677"/>
      <c r="AO30" s="694"/>
      <c r="AP30" s="724" t="s">
        <v>227</v>
      </c>
      <c r="AQ30" s="725"/>
      <c r="AR30" s="725"/>
      <c r="AS30" s="725"/>
      <c r="AT30" s="725"/>
      <c r="AU30" s="725"/>
      <c r="AV30" s="725"/>
      <c r="AW30" s="725"/>
      <c r="AX30" s="725"/>
      <c r="AY30" s="725"/>
      <c r="AZ30" s="725"/>
      <c r="BA30" s="725"/>
      <c r="BB30" s="725"/>
      <c r="BC30" s="725"/>
      <c r="BD30" s="725"/>
      <c r="BE30" s="725"/>
      <c r="BF30" s="726"/>
      <c r="BG30" s="724" t="s">
        <v>310</v>
      </c>
      <c r="BH30" s="741"/>
      <c r="BI30" s="741"/>
      <c r="BJ30" s="741"/>
      <c r="BK30" s="741"/>
      <c r="BL30" s="741"/>
      <c r="BM30" s="741"/>
      <c r="BN30" s="741"/>
      <c r="BO30" s="741"/>
      <c r="BP30" s="741"/>
      <c r="BQ30" s="742"/>
      <c r="BR30" s="724" t="s">
        <v>311</v>
      </c>
      <c r="BS30" s="741"/>
      <c r="BT30" s="741"/>
      <c r="BU30" s="741"/>
      <c r="BV30" s="741"/>
      <c r="BW30" s="741"/>
      <c r="BX30" s="741"/>
      <c r="BY30" s="741"/>
      <c r="BZ30" s="741"/>
      <c r="CA30" s="741"/>
      <c r="CB30" s="742"/>
      <c r="CD30" s="734"/>
      <c r="CE30" s="735"/>
      <c r="CF30" s="702" t="s">
        <v>312</v>
      </c>
      <c r="CG30" s="703"/>
      <c r="CH30" s="703"/>
      <c r="CI30" s="703"/>
      <c r="CJ30" s="703"/>
      <c r="CK30" s="703"/>
      <c r="CL30" s="703"/>
      <c r="CM30" s="703"/>
      <c r="CN30" s="703"/>
      <c r="CO30" s="703"/>
      <c r="CP30" s="703"/>
      <c r="CQ30" s="704"/>
      <c r="CR30" s="673">
        <v>599056</v>
      </c>
      <c r="CS30" s="643"/>
      <c r="CT30" s="643"/>
      <c r="CU30" s="643"/>
      <c r="CV30" s="643"/>
      <c r="CW30" s="643"/>
      <c r="CX30" s="643"/>
      <c r="CY30" s="644"/>
      <c r="CZ30" s="674">
        <v>9.1</v>
      </c>
      <c r="DA30" s="675"/>
      <c r="DB30" s="675"/>
      <c r="DC30" s="676"/>
      <c r="DD30" s="642">
        <v>599056</v>
      </c>
      <c r="DE30" s="643"/>
      <c r="DF30" s="643"/>
      <c r="DG30" s="643"/>
      <c r="DH30" s="643"/>
      <c r="DI30" s="643"/>
      <c r="DJ30" s="643"/>
      <c r="DK30" s="644"/>
      <c r="DL30" s="642">
        <v>599056</v>
      </c>
      <c r="DM30" s="643"/>
      <c r="DN30" s="643"/>
      <c r="DO30" s="643"/>
      <c r="DP30" s="643"/>
      <c r="DQ30" s="643"/>
      <c r="DR30" s="643"/>
      <c r="DS30" s="643"/>
      <c r="DT30" s="643"/>
      <c r="DU30" s="643"/>
      <c r="DV30" s="644"/>
      <c r="DW30" s="674">
        <v>13.2</v>
      </c>
      <c r="DX30" s="675"/>
      <c r="DY30" s="675"/>
      <c r="DZ30" s="675"/>
      <c r="EA30" s="675"/>
      <c r="EB30" s="675"/>
      <c r="EC30" s="714"/>
    </row>
    <row r="31" spans="2:133" ht="11.25" customHeight="1" x14ac:dyDescent="0.15">
      <c r="B31" s="652" t="s">
        <v>313</v>
      </c>
      <c r="C31" s="653"/>
      <c r="D31" s="653"/>
      <c r="E31" s="653"/>
      <c r="F31" s="653"/>
      <c r="G31" s="653"/>
      <c r="H31" s="653"/>
      <c r="I31" s="653"/>
      <c r="J31" s="653"/>
      <c r="K31" s="653"/>
      <c r="L31" s="653"/>
      <c r="M31" s="653"/>
      <c r="N31" s="653"/>
      <c r="O31" s="653"/>
      <c r="P31" s="653"/>
      <c r="Q31" s="654"/>
      <c r="R31" s="673">
        <v>11590</v>
      </c>
      <c r="S31" s="643"/>
      <c r="T31" s="643"/>
      <c r="U31" s="643"/>
      <c r="V31" s="643"/>
      <c r="W31" s="643"/>
      <c r="X31" s="643"/>
      <c r="Y31" s="644"/>
      <c r="Z31" s="692">
        <v>0.2</v>
      </c>
      <c r="AA31" s="692"/>
      <c r="AB31" s="692"/>
      <c r="AC31" s="692"/>
      <c r="AD31" s="693" t="s">
        <v>128</v>
      </c>
      <c r="AE31" s="693"/>
      <c r="AF31" s="693"/>
      <c r="AG31" s="693"/>
      <c r="AH31" s="693"/>
      <c r="AI31" s="693"/>
      <c r="AJ31" s="693"/>
      <c r="AK31" s="693"/>
      <c r="AL31" s="674" t="s">
        <v>128</v>
      </c>
      <c r="AM31" s="677"/>
      <c r="AN31" s="677"/>
      <c r="AO31" s="694"/>
      <c r="AP31" s="748" t="s">
        <v>314</v>
      </c>
      <c r="AQ31" s="749"/>
      <c r="AR31" s="749"/>
      <c r="AS31" s="749"/>
      <c r="AT31" s="754" t="s">
        <v>315</v>
      </c>
      <c r="AU31" s="367"/>
      <c r="AV31" s="367"/>
      <c r="AW31" s="367"/>
      <c r="AX31" s="744" t="s">
        <v>191</v>
      </c>
      <c r="AY31" s="745"/>
      <c r="AZ31" s="745"/>
      <c r="BA31" s="745"/>
      <c r="BB31" s="745"/>
      <c r="BC31" s="745"/>
      <c r="BD31" s="745"/>
      <c r="BE31" s="745"/>
      <c r="BF31" s="746"/>
      <c r="BG31" s="747">
        <v>99.6</v>
      </c>
      <c r="BH31" s="739"/>
      <c r="BI31" s="739"/>
      <c r="BJ31" s="739"/>
      <c r="BK31" s="739"/>
      <c r="BL31" s="739"/>
      <c r="BM31" s="738">
        <v>98.6</v>
      </c>
      <c r="BN31" s="739"/>
      <c r="BO31" s="739"/>
      <c r="BP31" s="739"/>
      <c r="BQ31" s="740"/>
      <c r="BR31" s="747">
        <v>99.4</v>
      </c>
      <c r="BS31" s="739"/>
      <c r="BT31" s="739"/>
      <c r="BU31" s="739"/>
      <c r="BV31" s="739"/>
      <c r="BW31" s="739"/>
      <c r="BX31" s="738">
        <v>98.5</v>
      </c>
      <c r="BY31" s="739"/>
      <c r="BZ31" s="739"/>
      <c r="CA31" s="739"/>
      <c r="CB31" s="740"/>
      <c r="CD31" s="734"/>
      <c r="CE31" s="735"/>
      <c r="CF31" s="702" t="s">
        <v>316</v>
      </c>
      <c r="CG31" s="703"/>
      <c r="CH31" s="703"/>
      <c r="CI31" s="703"/>
      <c r="CJ31" s="703"/>
      <c r="CK31" s="703"/>
      <c r="CL31" s="703"/>
      <c r="CM31" s="703"/>
      <c r="CN31" s="703"/>
      <c r="CO31" s="703"/>
      <c r="CP31" s="703"/>
      <c r="CQ31" s="704"/>
      <c r="CR31" s="673">
        <v>36171</v>
      </c>
      <c r="CS31" s="671"/>
      <c r="CT31" s="671"/>
      <c r="CU31" s="671"/>
      <c r="CV31" s="671"/>
      <c r="CW31" s="671"/>
      <c r="CX31" s="671"/>
      <c r="CY31" s="672"/>
      <c r="CZ31" s="674">
        <v>0.5</v>
      </c>
      <c r="DA31" s="675"/>
      <c r="DB31" s="675"/>
      <c r="DC31" s="676"/>
      <c r="DD31" s="642">
        <v>36171</v>
      </c>
      <c r="DE31" s="671"/>
      <c r="DF31" s="671"/>
      <c r="DG31" s="671"/>
      <c r="DH31" s="671"/>
      <c r="DI31" s="671"/>
      <c r="DJ31" s="671"/>
      <c r="DK31" s="672"/>
      <c r="DL31" s="642">
        <v>36171</v>
      </c>
      <c r="DM31" s="671"/>
      <c r="DN31" s="671"/>
      <c r="DO31" s="671"/>
      <c r="DP31" s="671"/>
      <c r="DQ31" s="671"/>
      <c r="DR31" s="671"/>
      <c r="DS31" s="671"/>
      <c r="DT31" s="671"/>
      <c r="DU31" s="671"/>
      <c r="DV31" s="672"/>
      <c r="DW31" s="674">
        <v>0.8</v>
      </c>
      <c r="DX31" s="675"/>
      <c r="DY31" s="675"/>
      <c r="DZ31" s="675"/>
      <c r="EA31" s="675"/>
      <c r="EB31" s="675"/>
      <c r="EC31" s="714"/>
    </row>
    <row r="32" spans="2:133" ht="11.25" customHeight="1" x14ac:dyDescent="0.15">
      <c r="B32" s="652" t="s">
        <v>317</v>
      </c>
      <c r="C32" s="653"/>
      <c r="D32" s="653"/>
      <c r="E32" s="653"/>
      <c r="F32" s="653"/>
      <c r="G32" s="653"/>
      <c r="H32" s="653"/>
      <c r="I32" s="653"/>
      <c r="J32" s="653"/>
      <c r="K32" s="653"/>
      <c r="L32" s="653"/>
      <c r="M32" s="653"/>
      <c r="N32" s="653"/>
      <c r="O32" s="653"/>
      <c r="P32" s="653"/>
      <c r="Q32" s="654"/>
      <c r="R32" s="673">
        <v>1042428</v>
      </c>
      <c r="S32" s="643"/>
      <c r="T32" s="643"/>
      <c r="U32" s="643"/>
      <c r="V32" s="643"/>
      <c r="W32" s="643"/>
      <c r="X32" s="643"/>
      <c r="Y32" s="644"/>
      <c r="Z32" s="692">
        <v>14.6</v>
      </c>
      <c r="AA32" s="692"/>
      <c r="AB32" s="692"/>
      <c r="AC32" s="692"/>
      <c r="AD32" s="693" t="s">
        <v>128</v>
      </c>
      <c r="AE32" s="693"/>
      <c r="AF32" s="693"/>
      <c r="AG32" s="693"/>
      <c r="AH32" s="693"/>
      <c r="AI32" s="693"/>
      <c r="AJ32" s="693"/>
      <c r="AK32" s="693"/>
      <c r="AL32" s="674" t="s">
        <v>128</v>
      </c>
      <c r="AM32" s="677"/>
      <c r="AN32" s="677"/>
      <c r="AO32" s="694"/>
      <c r="AP32" s="750"/>
      <c r="AQ32" s="751"/>
      <c r="AR32" s="751"/>
      <c r="AS32" s="751"/>
      <c r="AT32" s="755"/>
      <c r="AU32" s="363" t="s">
        <v>318</v>
      </c>
      <c r="AV32" s="363"/>
      <c r="AW32" s="363"/>
      <c r="AX32" s="652" t="s">
        <v>319</v>
      </c>
      <c r="AY32" s="653"/>
      <c r="AZ32" s="653"/>
      <c r="BA32" s="653"/>
      <c r="BB32" s="653"/>
      <c r="BC32" s="653"/>
      <c r="BD32" s="653"/>
      <c r="BE32" s="653"/>
      <c r="BF32" s="654"/>
      <c r="BG32" s="757">
        <v>99.7</v>
      </c>
      <c r="BH32" s="671"/>
      <c r="BI32" s="671"/>
      <c r="BJ32" s="671"/>
      <c r="BK32" s="671"/>
      <c r="BL32" s="671"/>
      <c r="BM32" s="677">
        <v>98.8</v>
      </c>
      <c r="BN32" s="731"/>
      <c r="BO32" s="731"/>
      <c r="BP32" s="731"/>
      <c r="BQ32" s="709"/>
      <c r="BR32" s="757">
        <v>99.7</v>
      </c>
      <c r="BS32" s="671"/>
      <c r="BT32" s="671"/>
      <c r="BU32" s="671"/>
      <c r="BV32" s="671"/>
      <c r="BW32" s="671"/>
      <c r="BX32" s="677">
        <v>98.8</v>
      </c>
      <c r="BY32" s="731"/>
      <c r="BZ32" s="731"/>
      <c r="CA32" s="731"/>
      <c r="CB32" s="709"/>
      <c r="CD32" s="736"/>
      <c r="CE32" s="737"/>
      <c r="CF32" s="702" t="s">
        <v>320</v>
      </c>
      <c r="CG32" s="703"/>
      <c r="CH32" s="703"/>
      <c r="CI32" s="703"/>
      <c r="CJ32" s="703"/>
      <c r="CK32" s="703"/>
      <c r="CL32" s="703"/>
      <c r="CM32" s="703"/>
      <c r="CN32" s="703"/>
      <c r="CO32" s="703"/>
      <c r="CP32" s="703"/>
      <c r="CQ32" s="704"/>
      <c r="CR32" s="673" t="s">
        <v>128</v>
      </c>
      <c r="CS32" s="643"/>
      <c r="CT32" s="643"/>
      <c r="CU32" s="643"/>
      <c r="CV32" s="643"/>
      <c r="CW32" s="643"/>
      <c r="CX32" s="643"/>
      <c r="CY32" s="644"/>
      <c r="CZ32" s="674" t="s">
        <v>128</v>
      </c>
      <c r="DA32" s="675"/>
      <c r="DB32" s="675"/>
      <c r="DC32" s="676"/>
      <c r="DD32" s="642" t="s">
        <v>128</v>
      </c>
      <c r="DE32" s="643"/>
      <c r="DF32" s="643"/>
      <c r="DG32" s="643"/>
      <c r="DH32" s="643"/>
      <c r="DI32" s="643"/>
      <c r="DJ32" s="643"/>
      <c r="DK32" s="644"/>
      <c r="DL32" s="642" t="s">
        <v>128</v>
      </c>
      <c r="DM32" s="643"/>
      <c r="DN32" s="643"/>
      <c r="DO32" s="643"/>
      <c r="DP32" s="643"/>
      <c r="DQ32" s="643"/>
      <c r="DR32" s="643"/>
      <c r="DS32" s="643"/>
      <c r="DT32" s="643"/>
      <c r="DU32" s="643"/>
      <c r="DV32" s="644"/>
      <c r="DW32" s="674" t="s">
        <v>128</v>
      </c>
      <c r="DX32" s="675"/>
      <c r="DY32" s="675"/>
      <c r="DZ32" s="675"/>
      <c r="EA32" s="675"/>
      <c r="EB32" s="675"/>
      <c r="EC32" s="714"/>
    </row>
    <row r="33" spans="2:133" ht="11.25" customHeight="1" x14ac:dyDescent="0.15">
      <c r="B33" s="728" t="s">
        <v>321</v>
      </c>
      <c r="C33" s="729"/>
      <c r="D33" s="729"/>
      <c r="E33" s="729"/>
      <c r="F33" s="729"/>
      <c r="G33" s="729"/>
      <c r="H33" s="729"/>
      <c r="I33" s="729"/>
      <c r="J33" s="729"/>
      <c r="K33" s="729"/>
      <c r="L33" s="729"/>
      <c r="M33" s="729"/>
      <c r="N33" s="729"/>
      <c r="O33" s="729"/>
      <c r="P33" s="729"/>
      <c r="Q33" s="730"/>
      <c r="R33" s="673" t="s">
        <v>128</v>
      </c>
      <c r="S33" s="643"/>
      <c r="T33" s="643"/>
      <c r="U33" s="643"/>
      <c r="V33" s="643"/>
      <c r="W33" s="643"/>
      <c r="X33" s="643"/>
      <c r="Y33" s="644"/>
      <c r="Z33" s="692" t="s">
        <v>128</v>
      </c>
      <c r="AA33" s="692"/>
      <c r="AB33" s="692"/>
      <c r="AC33" s="692"/>
      <c r="AD33" s="693" t="s">
        <v>128</v>
      </c>
      <c r="AE33" s="693"/>
      <c r="AF33" s="693"/>
      <c r="AG33" s="693"/>
      <c r="AH33" s="693"/>
      <c r="AI33" s="693"/>
      <c r="AJ33" s="693"/>
      <c r="AK33" s="693"/>
      <c r="AL33" s="674" t="s">
        <v>128</v>
      </c>
      <c r="AM33" s="677"/>
      <c r="AN33" s="677"/>
      <c r="AO33" s="694"/>
      <c r="AP33" s="752"/>
      <c r="AQ33" s="753"/>
      <c r="AR33" s="753"/>
      <c r="AS33" s="753"/>
      <c r="AT33" s="756"/>
      <c r="AU33" s="361"/>
      <c r="AV33" s="361"/>
      <c r="AW33" s="361"/>
      <c r="AX33" s="655" t="s">
        <v>322</v>
      </c>
      <c r="AY33" s="656"/>
      <c r="AZ33" s="656"/>
      <c r="BA33" s="656"/>
      <c r="BB33" s="656"/>
      <c r="BC33" s="656"/>
      <c r="BD33" s="656"/>
      <c r="BE33" s="656"/>
      <c r="BF33" s="657"/>
      <c r="BG33" s="727">
        <v>99.7</v>
      </c>
      <c r="BH33" s="659"/>
      <c r="BI33" s="659"/>
      <c r="BJ33" s="659"/>
      <c r="BK33" s="659"/>
      <c r="BL33" s="659"/>
      <c r="BM33" s="683">
        <v>98.5</v>
      </c>
      <c r="BN33" s="659"/>
      <c r="BO33" s="659"/>
      <c r="BP33" s="659"/>
      <c r="BQ33" s="695"/>
      <c r="BR33" s="727">
        <v>99.3</v>
      </c>
      <c r="BS33" s="659"/>
      <c r="BT33" s="659"/>
      <c r="BU33" s="659"/>
      <c r="BV33" s="659"/>
      <c r="BW33" s="659"/>
      <c r="BX33" s="683">
        <v>98.3</v>
      </c>
      <c r="BY33" s="659"/>
      <c r="BZ33" s="659"/>
      <c r="CA33" s="659"/>
      <c r="CB33" s="695"/>
      <c r="CD33" s="702" t="s">
        <v>323</v>
      </c>
      <c r="CE33" s="703"/>
      <c r="CF33" s="703"/>
      <c r="CG33" s="703"/>
      <c r="CH33" s="703"/>
      <c r="CI33" s="703"/>
      <c r="CJ33" s="703"/>
      <c r="CK33" s="703"/>
      <c r="CL33" s="703"/>
      <c r="CM33" s="703"/>
      <c r="CN33" s="703"/>
      <c r="CO33" s="703"/>
      <c r="CP33" s="703"/>
      <c r="CQ33" s="704"/>
      <c r="CR33" s="673">
        <v>3101653</v>
      </c>
      <c r="CS33" s="671"/>
      <c r="CT33" s="671"/>
      <c r="CU33" s="671"/>
      <c r="CV33" s="671"/>
      <c r="CW33" s="671"/>
      <c r="CX33" s="671"/>
      <c r="CY33" s="672"/>
      <c r="CZ33" s="674">
        <v>47.1</v>
      </c>
      <c r="DA33" s="675"/>
      <c r="DB33" s="675"/>
      <c r="DC33" s="676"/>
      <c r="DD33" s="642">
        <v>2658091</v>
      </c>
      <c r="DE33" s="671"/>
      <c r="DF33" s="671"/>
      <c r="DG33" s="671"/>
      <c r="DH33" s="671"/>
      <c r="DI33" s="671"/>
      <c r="DJ33" s="671"/>
      <c r="DK33" s="672"/>
      <c r="DL33" s="642">
        <v>1682432</v>
      </c>
      <c r="DM33" s="671"/>
      <c r="DN33" s="671"/>
      <c r="DO33" s="671"/>
      <c r="DP33" s="671"/>
      <c r="DQ33" s="671"/>
      <c r="DR33" s="671"/>
      <c r="DS33" s="671"/>
      <c r="DT33" s="671"/>
      <c r="DU33" s="671"/>
      <c r="DV33" s="672"/>
      <c r="DW33" s="674">
        <v>37.200000000000003</v>
      </c>
      <c r="DX33" s="675"/>
      <c r="DY33" s="675"/>
      <c r="DZ33" s="675"/>
      <c r="EA33" s="675"/>
      <c r="EB33" s="675"/>
      <c r="EC33" s="714"/>
    </row>
    <row r="34" spans="2:133" ht="11.25" customHeight="1" x14ac:dyDescent="0.15">
      <c r="B34" s="652" t="s">
        <v>324</v>
      </c>
      <c r="C34" s="653"/>
      <c r="D34" s="653"/>
      <c r="E34" s="653"/>
      <c r="F34" s="653"/>
      <c r="G34" s="653"/>
      <c r="H34" s="653"/>
      <c r="I34" s="653"/>
      <c r="J34" s="653"/>
      <c r="K34" s="653"/>
      <c r="L34" s="653"/>
      <c r="M34" s="653"/>
      <c r="N34" s="653"/>
      <c r="O34" s="653"/>
      <c r="P34" s="653"/>
      <c r="Q34" s="654"/>
      <c r="R34" s="673">
        <v>308495</v>
      </c>
      <c r="S34" s="643"/>
      <c r="T34" s="643"/>
      <c r="U34" s="643"/>
      <c r="V34" s="643"/>
      <c r="W34" s="643"/>
      <c r="X34" s="643"/>
      <c r="Y34" s="644"/>
      <c r="Z34" s="692">
        <v>4.3</v>
      </c>
      <c r="AA34" s="692"/>
      <c r="AB34" s="692"/>
      <c r="AC34" s="692"/>
      <c r="AD34" s="693" t="s">
        <v>128</v>
      </c>
      <c r="AE34" s="693"/>
      <c r="AF34" s="693"/>
      <c r="AG34" s="693"/>
      <c r="AH34" s="693"/>
      <c r="AI34" s="693"/>
      <c r="AJ34" s="693"/>
      <c r="AK34" s="693"/>
      <c r="AL34" s="674" t="s">
        <v>128</v>
      </c>
      <c r="AM34" s="677"/>
      <c r="AN34" s="677"/>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325</v>
      </c>
      <c r="CE34" s="703"/>
      <c r="CF34" s="703"/>
      <c r="CG34" s="703"/>
      <c r="CH34" s="703"/>
      <c r="CI34" s="703"/>
      <c r="CJ34" s="703"/>
      <c r="CK34" s="703"/>
      <c r="CL34" s="703"/>
      <c r="CM34" s="703"/>
      <c r="CN34" s="703"/>
      <c r="CO34" s="703"/>
      <c r="CP34" s="703"/>
      <c r="CQ34" s="704"/>
      <c r="CR34" s="673">
        <v>819732</v>
      </c>
      <c r="CS34" s="643"/>
      <c r="CT34" s="643"/>
      <c r="CU34" s="643"/>
      <c r="CV34" s="643"/>
      <c r="CW34" s="643"/>
      <c r="CX34" s="643"/>
      <c r="CY34" s="644"/>
      <c r="CZ34" s="674">
        <v>12.5</v>
      </c>
      <c r="DA34" s="675"/>
      <c r="DB34" s="675"/>
      <c r="DC34" s="676"/>
      <c r="DD34" s="642">
        <v>558396</v>
      </c>
      <c r="DE34" s="643"/>
      <c r="DF34" s="643"/>
      <c r="DG34" s="643"/>
      <c r="DH34" s="643"/>
      <c r="DI34" s="643"/>
      <c r="DJ34" s="643"/>
      <c r="DK34" s="644"/>
      <c r="DL34" s="642">
        <v>465238</v>
      </c>
      <c r="DM34" s="643"/>
      <c r="DN34" s="643"/>
      <c r="DO34" s="643"/>
      <c r="DP34" s="643"/>
      <c r="DQ34" s="643"/>
      <c r="DR34" s="643"/>
      <c r="DS34" s="643"/>
      <c r="DT34" s="643"/>
      <c r="DU34" s="643"/>
      <c r="DV34" s="644"/>
      <c r="DW34" s="674">
        <v>10.3</v>
      </c>
      <c r="DX34" s="675"/>
      <c r="DY34" s="675"/>
      <c r="DZ34" s="675"/>
      <c r="EA34" s="675"/>
      <c r="EB34" s="675"/>
      <c r="EC34" s="714"/>
    </row>
    <row r="35" spans="2:133" ht="11.25" customHeight="1" x14ac:dyDescent="0.15">
      <c r="B35" s="652" t="s">
        <v>326</v>
      </c>
      <c r="C35" s="653"/>
      <c r="D35" s="653"/>
      <c r="E35" s="653"/>
      <c r="F35" s="653"/>
      <c r="G35" s="653"/>
      <c r="H35" s="653"/>
      <c r="I35" s="653"/>
      <c r="J35" s="653"/>
      <c r="K35" s="653"/>
      <c r="L35" s="653"/>
      <c r="M35" s="653"/>
      <c r="N35" s="653"/>
      <c r="O35" s="653"/>
      <c r="P35" s="653"/>
      <c r="Q35" s="654"/>
      <c r="R35" s="673">
        <v>15502</v>
      </c>
      <c r="S35" s="643"/>
      <c r="T35" s="643"/>
      <c r="U35" s="643"/>
      <c r="V35" s="643"/>
      <c r="W35" s="643"/>
      <c r="X35" s="643"/>
      <c r="Y35" s="644"/>
      <c r="Z35" s="692">
        <v>0.2</v>
      </c>
      <c r="AA35" s="692"/>
      <c r="AB35" s="692"/>
      <c r="AC35" s="692"/>
      <c r="AD35" s="693">
        <v>8649</v>
      </c>
      <c r="AE35" s="693"/>
      <c r="AF35" s="693"/>
      <c r="AG35" s="693"/>
      <c r="AH35" s="693"/>
      <c r="AI35" s="693"/>
      <c r="AJ35" s="693"/>
      <c r="AK35" s="693"/>
      <c r="AL35" s="674">
        <v>0.2</v>
      </c>
      <c r="AM35" s="677"/>
      <c r="AN35" s="677"/>
      <c r="AO35" s="694"/>
      <c r="AP35" s="218"/>
      <c r="AQ35" s="724" t="s">
        <v>327</v>
      </c>
      <c r="AR35" s="725"/>
      <c r="AS35" s="725"/>
      <c r="AT35" s="725"/>
      <c r="AU35" s="725"/>
      <c r="AV35" s="725"/>
      <c r="AW35" s="725"/>
      <c r="AX35" s="725"/>
      <c r="AY35" s="725"/>
      <c r="AZ35" s="725"/>
      <c r="BA35" s="725"/>
      <c r="BB35" s="725"/>
      <c r="BC35" s="725"/>
      <c r="BD35" s="725"/>
      <c r="BE35" s="725"/>
      <c r="BF35" s="726"/>
      <c r="BG35" s="724" t="s">
        <v>328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329</v>
      </c>
      <c r="CE35" s="703"/>
      <c r="CF35" s="703"/>
      <c r="CG35" s="703"/>
      <c r="CH35" s="703"/>
      <c r="CI35" s="703"/>
      <c r="CJ35" s="703"/>
      <c r="CK35" s="703"/>
      <c r="CL35" s="703"/>
      <c r="CM35" s="703"/>
      <c r="CN35" s="703"/>
      <c r="CO35" s="703"/>
      <c r="CP35" s="703"/>
      <c r="CQ35" s="704"/>
      <c r="CR35" s="673">
        <v>54879</v>
      </c>
      <c r="CS35" s="671"/>
      <c r="CT35" s="671"/>
      <c r="CU35" s="671"/>
      <c r="CV35" s="671"/>
      <c r="CW35" s="671"/>
      <c r="CX35" s="671"/>
      <c r="CY35" s="672"/>
      <c r="CZ35" s="674">
        <v>0.8</v>
      </c>
      <c r="DA35" s="675"/>
      <c r="DB35" s="675"/>
      <c r="DC35" s="676"/>
      <c r="DD35" s="642">
        <v>50677</v>
      </c>
      <c r="DE35" s="671"/>
      <c r="DF35" s="671"/>
      <c r="DG35" s="671"/>
      <c r="DH35" s="671"/>
      <c r="DI35" s="671"/>
      <c r="DJ35" s="671"/>
      <c r="DK35" s="672"/>
      <c r="DL35" s="642">
        <v>49814</v>
      </c>
      <c r="DM35" s="671"/>
      <c r="DN35" s="671"/>
      <c r="DO35" s="671"/>
      <c r="DP35" s="671"/>
      <c r="DQ35" s="671"/>
      <c r="DR35" s="671"/>
      <c r="DS35" s="671"/>
      <c r="DT35" s="671"/>
      <c r="DU35" s="671"/>
      <c r="DV35" s="672"/>
      <c r="DW35" s="674">
        <v>1.1000000000000001</v>
      </c>
      <c r="DX35" s="675"/>
      <c r="DY35" s="675"/>
      <c r="DZ35" s="675"/>
      <c r="EA35" s="675"/>
      <c r="EB35" s="675"/>
      <c r="EC35" s="714"/>
    </row>
    <row r="36" spans="2:133" ht="11.25" customHeight="1" x14ac:dyDescent="0.15">
      <c r="B36" s="652" t="s">
        <v>330</v>
      </c>
      <c r="C36" s="653"/>
      <c r="D36" s="653"/>
      <c r="E36" s="653"/>
      <c r="F36" s="653"/>
      <c r="G36" s="653"/>
      <c r="H36" s="653"/>
      <c r="I36" s="653"/>
      <c r="J36" s="653"/>
      <c r="K36" s="653"/>
      <c r="L36" s="653"/>
      <c r="M36" s="653"/>
      <c r="N36" s="653"/>
      <c r="O36" s="653"/>
      <c r="P36" s="653"/>
      <c r="Q36" s="654"/>
      <c r="R36" s="673">
        <v>35191</v>
      </c>
      <c r="S36" s="643"/>
      <c r="T36" s="643"/>
      <c r="U36" s="643"/>
      <c r="V36" s="643"/>
      <c r="W36" s="643"/>
      <c r="X36" s="643"/>
      <c r="Y36" s="644"/>
      <c r="Z36" s="692">
        <v>0.5</v>
      </c>
      <c r="AA36" s="692"/>
      <c r="AB36" s="692"/>
      <c r="AC36" s="692"/>
      <c r="AD36" s="693" t="s">
        <v>128</v>
      </c>
      <c r="AE36" s="693"/>
      <c r="AF36" s="693"/>
      <c r="AG36" s="693"/>
      <c r="AH36" s="693"/>
      <c r="AI36" s="693"/>
      <c r="AJ36" s="693"/>
      <c r="AK36" s="693"/>
      <c r="AL36" s="674" t="s">
        <v>128</v>
      </c>
      <c r="AM36" s="677"/>
      <c r="AN36" s="677"/>
      <c r="AO36" s="694"/>
      <c r="AP36" s="218"/>
      <c r="AQ36" s="715" t="s">
        <v>331</v>
      </c>
      <c r="AR36" s="716"/>
      <c r="AS36" s="716"/>
      <c r="AT36" s="716"/>
      <c r="AU36" s="716"/>
      <c r="AV36" s="716"/>
      <c r="AW36" s="716"/>
      <c r="AX36" s="716"/>
      <c r="AY36" s="717"/>
      <c r="AZ36" s="718">
        <v>1030765</v>
      </c>
      <c r="BA36" s="719"/>
      <c r="BB36" s="719"/>
      <c r="BC36" s="719"/>
      <c r="BD36" s="719"/>
      <c r="BE36" s="719"/>
      <c r="BF36" s="720"/>
      <c r="BG36" s="721" t="s">
        <v>332</v>
      </c>
      <c r="BH36" s="722"/>
      <c r="BI36" s="722"/>
      <c r="BJ36" s="722"/>
      <c r="BK36" s="722"/>
      <c r="BL36" s="722"/>
      <c r="BM36" s="722"/>
      <c r="BN36" s="722"/>
      <c r="BO36" s="722"/>
      <c r="BP36" s="722"/>
      <c r="BQ36" s="722"/>
      <c r="BR36" s="722"/>
      <c r="BS36" s="722"/>
      <c r="BT36" s="722"/>
      <c r="BU36" s="723"/>
      <c r="BV36" s="718">
        <v>103517</v>
      </c>
      <c r="BW36" s="719"/>
      <c r="BX36" s="719"/>
      <c r="BY36" s="719"/>
      <c r="BZ36" s="719"/>
      <c r="CA36" s="719"/>
      <c r="CB36" s="720"/>
      <c r="CD36" s="702" t="s">
        <v>333</v>
      </c>
      <c r="CE36" s="703"/>
      <c r="CF36" s="703"/>
      <c r="CG36" s="703"/>
      <c r="CH36" s="703"/>
      <c r="CI36" s="703"/>
      <c r="CJ36" s="703"/>
      <c r="CK36" s="703"/>
      <c r="CL36" s="703"/>
      <c r="CM36" s="703"/>
      <c r="CN36" s="703"/>
      <c r="CO36" s="703"/>
      <c r="CP36" s="703"/>
      <c r="CQ36" s="704"/>
      <c r="CR36" s="673">
        <v>1257373</v>
      </c>
      <c r="CS36" s="643"/>
      <c r="CT36" s="643"/>
      <c r="CU36" s="643"/>
      <c r="CV36" s="643"/>
      <c r="CW36" s="643"/>
      <c r="CX36" s="643"/>
      <c r="CY36" s="644"/>
      <c r="CZ36" s="674">
        <v>19.100000000000001</v>
      </c>
      <c r="DA36" s="675"/>
      <c r="DB36" s="675"/>
      <c r="DC36" s="676"/>
      <c r="DD36" s="642">
        <v>1171726</v>
      </c>
      <c r="DE36" s="643"/>
      <c r="DF36" s="643"/>
      <c r="DG36" s="643"/>
      <c r="DH36" s="643"/>
      <c r="DI36" s="643"/>
      <c r="DJ36" s="643"/>
      <c r="DK36" s="644"/>
      <c r="DL36" s="642">
        <v>785280</v>
      </c>
      <c r="DM36" s="643"/>
      <c r="DN36" s="643"/>
      <c r="DO36" s="643"/>
      <c r="DP36" s="643"/>
      <c r="DQ36" s="643"/>
      <c r="DR36" s="643"/>
      <c r="DS36" s="643"/>
      <c r="DT36" s="643"/>
      <c r="DU36" s="643"/>
      <c r="DV36" s="644"/>
      <c r="DW36" s="674">
        <v>17.399999999999999</v>
      </c>
      <c r="DX36" s="675"/>
      <c r="DY36" s="675"/>
      <c r="DZ36" s="675"/>
      <c r="EA36" s="675"/>
      <c r="EB36" s="675"/>
      <c r="EC36" s="714"/>
    </row>
    <row r="37" spans="2:133" ht="11.25" customHeight="1" x14ac:dyDescent="0.15">
      <c r="B37" s="652" t="s">
        <v>334</v>
      </c>
      <c r="C37" s="653"/>
      <c r="D37" s="653"/>
      <c r="E37" s="653"/>
      <c r="F37" s="653"/>
      <c r="G37" s="653"/>
      <c r="H37" s="653"/>
      <c r="I37" s="653"/>
      <c r="J37" s="653"/>
      <c r="K37" s="653"/>
      <c r="L37" s="653"/>
      <c r="M37" s="653"/>
      <c r="N37" s="653"/>
      <c r="O37" s="653"/>
      <c r="P37" s="653"/>
      <c r="Q37" s="654"/>
      <c r="R37" s="673">
        <v>74736</v>
      </c>
      <c r="S37" s="643"/>
      <c r="T37" s="643"/>
      <c r="U37" s="643"/>
      <c r="V37" s="643"/>
      <c r="W37" s="643"/>
      <c r="X37" s="643"/>
      <c r="Y37" s="644"/>
      <c r="Z37" s="692">
        <v>1</v>
      </c>
      <c r="AA37" s="692"/>
      <c r="AB37" s="692"/>
      <c r="AC37" s="692"/>
      <c r="AD37" s="693" t="s">
        <v>128</v>
      </c>
      <c r="AE37" s="693"/>
      <c r="AF37" s="693"/>
      <c r="AG37" s="693"/>
      <c r="AH37" s="693"/>
      <c r="AI37" s="693"/>
      <c r="AJ37" s="693"/>
      <c r="AK37" s="693"/>
      <c r="AL37" s="674" t="s">
        <v>128</v>
      </c>
      <c r="AM37" s="677"/>
      <c r="AN37" s="677"/>
      <c r="AO37" s="694"/>
      <c r="AQ37" s="706" t="s">
        <v>335</v>
      </c>
      <c r="AR37" s="707"/>
      <c r="AS37" s="707"/>
      <c r="AT37" s="707"/>
      <c r="AU37" s="707"/>
      <c r="AV37" s="707"/>
      <c r="AW37" s="707"/>
      <c r="AX37" s="707"/>
      <c r="AY37" s="708"/>
      <c r="AZ37" s="673">
        <v>475565</v>
      </c>
      <c r="BA37" s="643"/>
      <c r="BB37" s="643"/>
      <c r="BC37" s="643"/>
      <c r="BD37" s="671"/>
      <c r="BE37" s="671"/>
      <c r="BF37" s="709"/>
      <c r="BG37" s="702" t="s">
        <v>336</v>
      </c>
      <c r="BH37" s="703"/>
      <c r="BI37" s="703"/>
      <c r="BJ37" s="703"/>
      <c r="BK37" s="703"/>
      <c r="BL37" s="703"/>
      <c r="BM37" s="703"/>
      <c r="BN37" s="703"/>
      <c r="BO37" s="703"/>
      <c r="BP37" s="703"/>
      <c r="BQ37" s="703"/>
      <c r="BR37" s="703"/>
      <c r="BS37" s="703"/>
      <c r="BT37" s="703"/>
      <c r="BU37" s="704"/>
      <c r="BV37" s="673">
        <v>87059</v>
      </c>
      <c r="BW37" s="643"/>
      <c r="BX37" s="643"/>
      <c r="BY37" s="643"/>
      <c r="BZ37" s="643"/>
      <c r="CA37" s="643"/>
      <c r="CB37" s="705"/>
      <c r="CD37" s="702" t="s">
        <v>337</v>
      </c>
      <c r="CE37" s="703"/>
      <c r="CF37" s="703"/>
      <c r="CG37" s="703"/>
      <c r="CH37" s="703"/>
      <c r="CI37" s="703"/>
      <c r="CJ37" s="703"/>
      <c r="CK37" s="703"/>
      <c r="CL37" s="703"/>
      <c r="CM37" s="703"/>
      <c r="CN37" s="703"/>
      <c r="CO37" s="703"/>
      <c r="CP37" s="703"/>
      <c r="CQ37" s="704"/>
      <c r="CR37" s="673">
        <v>282701</v>
      </c>
      <c r="CS37" s="671"/>
      <c r="CT37" s="671"/>
      <c r="CU37" s="671"/>
      <c r="CV37" s="671"/>
      <c r="CW37" s="671"/>
      <c r="CX37" s="671"/>
      <c r="CY37" s="672"/>
      <c r="CZ37" s="674">
        <v>4.3</v>
      </c>
      <c r="DA37" s="675"/>
      <c r="DB37" s="675"/>
      <c r="DC37" s="676"/>
      <c r="DD37" s="642">
        <v>282701</v>
      </c>
      <c r="DE37" s="671"/>
      <c r="DF37" s="671"/>
      <c r="DG37" s="671"/>
      <c r="DH37" s="671"/>
      <c r="DI37" s="671"/>
      <c r="DJ37" s="671"/>
      <c r="DK37" s="672"/>
      <c r="DL37" s="642">
        <v>282701</v>
      </c>
      <c r="DM37" s="671"/>
      <c r="DN37" s="671"/>
      <c r="DO37" s="671"/>
      <c r="DP37" s="671"/>
      <c r="DQ37" s="671"/>
      <c r="DR37" s="671"/>
      <c r="DS37" s="671"/>
      <c r="DT37" s="671"/>
      <c r="DU37" s="671"/>
      <c r="DV37" s="672"/>
      <c r="DW37" s="674">
        <v>6.2</v>
      </c>
      <c r="DX37" s="675"/>
      <c r="DY37" s="675"/>
      <c r="DZ37" s="675"/>
      <c r="EA37" s="675"/>
      <c r="EB37" s="675"/>
      <c r="EC37" s="714"/>
    </row>
    <row r="38" spans="2:133" ht="11.25" customHeight="1" x14ac:dyDescent="0.15">
      <c r="B38" s="652" t="s">
        <v>338</v>
      </c>
      <c r="C38" s="653"/>
      <c r="D38" s="653"/>
      <c r="E38" s="653"/>
      <c r="F38" s="653"/>
      <c r="G38" s="653"/>
      <c r="H38" s="653"/>
      <c r="I38" s="653"/>
      <c r="J38" s="653"/>
      <c r="K38" s="653"/>
      <c r="L38" s="653"/>
      <c r="M38" s="653"/>
      <c r="N38" s="653"/>
      <c r="O38" s="653"/>
      <c r="P38" s="653"/>
      <c r="Q38" s="654"/>
      <c r="R38" s="673">
        <v>533248</v>
      </c>
      <c r="S38" s="643"/>
      <c r="T38" s="643"/>
      <c r="U38" s="643"/>
      <c r="V38" s="643"/>
      <c r="W38" s="643"/>
      <c r="X38" s="643"/>
      <c r="Y38" s="644"/>
      <c r="Z38" s="692">
        <v>7.5</v>
      </c>
      <c r="AA38" s="692"/>
      <c r="AB38" s="692"/>
      <c r="AC38" s="692"/>
      <c r="AD38" s="693" t="s">
        <v>128</v>
      </c>
      <c r="AE38" s="693"/>
      <c r="AF38" s="693"/>
      <c r="AG38" s="693"/>
      <c r="AH38" s="693"/>
      <c r="AI38" s="693"/>
      <c r="AJ38" s="693"/>
      <c r="AK38" s="693"/>
      <c r="AL38" s="674" t="s">
        <v>128</v>
      </c>
      <c r="AM38" s="677"/>
      <c r="AN38" s="677"/>
      <c r="AO38" s="694"/>
      <c r="AQ38" s="706" t="s">
        <v>339</v>
      </c>
      <c r="AR38" s="707"/>
      <c r="AS38" s="707"/>
      <c r="AT38" s="707"/>
      <c r="AU38" s="707"/>
      <c r="AV38" s="707"/>
      <c r="AW38" s="707"/>
      <c r="AX38" s="707"/>
      <c r="AY38" s="708"/>
      <c r="AZ38" s="673">
        <v>76920</v>
      </c>
      <c r="BA38" s="643"/>
      <c r="BB38" s="643"/>
      <c r="BC38" s="643"/>
      <c r="BD38" s="671"/>
      <c r="BE38" s="671"/>
      <c r="BF38" s="709"/>
      <c r="BG38" s="702" t="s">
        <v>340</v>
      </c>
      <c r="BH38" s="703"/>
      <c r="BI38" s="703"/>
      <c r="BJ38" s="703"/>
      <c r="BK38" s="703"/>
      <c r="BL38" s="703"/>
      <c r="BM38" s="703"/>
      <c r="BN38" s="703"/>
      <c r="BO38" s="703"/>
      <c r="BP38" s="703"/>
      <c r="BQ38" s="703"/>
      <c r="BR38" s="703"/>
      <c r="BS38" s="703"/>
      <c r="BT38" s="703"/>
      <c r="BU38" s="704"/>
      <c r="BV38" s="673">
        <v>1374</v>
      </c>
      <c r="BW38" s="643"/>
      <c r="BX38" s="643"/>
      <c r="BY38" s="643"/>
      <c r="BZ38" s="643"/>
      <c r="CA38" s="643"/>
      <c r="CB38" s="705"/>
      <c r="CD38" s="702" t="s">
        <v>341</v>
      </c>
      <c r="CE38" s="703"/>
      <c r="CF38" s="703"/>
      <c r="CG38" s="703"/>
      <c r="CH38" s="703"/>
      <c r="CI38" s="703"/>
      <c r="CJ38" s="703"/>
      <c r="CK38" s="703"/>
      <c r="CL38" s="703"/>
      <c r="CM38" s="703"/>
      <c r="CN38" s="703"/>
      <c r="CO38" s="703"/>
      <c r="CP38" s="703"/>
      <c r="CQ38" s="704"/>
      <c r="CR38" s="673">
        <v>478280</v>
      </c>
      <c r="CS38" s="643"/>
      <c r="CT38" s="643"/>
      <c r="CU38" s="643"/>
      <c r="CV38" s="643"/>
      <c r="CW38" s="643"/>
      <c r="CX38" s="643"/>
      <c r="CY38" s="644"/>
      <c r="CZ38" s="674">
        <v>7.3</v>
      </c>
      <c r="DA38" s="675"/>
      <c r="DB38" s="675"/>
      <c r="DC38" s="676"/>
      <c r="DD38" s="642">
        <v>401058</v>
      </c>
      <c r="DE38" s="643"/>
      <c r="DF38" s="643"/>
      <c r="DG38" s="643"/>
      <c r="DH38" s="643"/>
      <c r="DI38" s="643"/>
      <c r="DJ38" s="643"/>
      <c r="DK38" s="644"/>
      <c r="DL38" s="642">
        <v>382100</v>
      </c>
      <c r="DM38" s="643"/>
      <c r="DN38" s="643"/>
      <c r="DO38" s="643"/>
      <c r="DP38" s="643"/>
      <c r="DQ38" s="643"/>
      <c r="DR38" s="643"/>
      <c r="DS38" s="643"/>
      <c r="DT38" s="643"/>
      <c r="DU38" s="643"/>
      <c r="DV38" s="644"/>
      <c r="DW38" s="674">
        <v>8.4</v>
      </c>
      <c r="DX38" s="675"/>
      <c r="DY38" s="675"/>
      <c r="DZ38" s="675"/>
      <c r="EA38" s="675"/>
      <c r="EB38" s="675"/>
      <c r="EC38" s="714"/>
    </row>
    <row r="39" spans="2:133" ht="11.25" customHeight="1" x14ac:dyDescent="0.15">
      <c r="B39" s="652" t="s">
        <v>342</v>
      </c>
      <c r="C39" s="653"/>
      <c r="D39" s="653"/>
      <c r="E39" s="653"/>
      <c r="F39" s="653"/>
      <c r="G39" s="653"/>
      <c r="H39" s="653"/>
      <c r="I39" s="653"/>
      <c r="J39" s="653"/>
      <c r="K39" s="653"/>
      <c r="L39" s="653"/>
      <c r="M39" s="653"/>
      <c r="N39" s="653"/>
      <c r="O39" s="653"/>
      <c r="P39" s="653"/>
      <c r="Q39" s="654"/>
      <c r="R39" s="673">
        <v>113408</v>
      </c>
      <c r="S39" s="643"/>
      <c r="T39" s="643"/>
      <c r="U39" s="643"/>
      <c r="V39" s="643"/>
      <c r="W39" s="643"/>
      <c r="X39" s="643"/>
      <c r="Y39" s="644"/>
      <c r="Z39" s="692">
        <v>1.6</v>
      </c>
      <c r="AA39" s="692"/>
      <c r="AB39" s="692"/>
      <c r="AC39" s="692"/>
      <c r="AD39" s="693">
        <v>31</v>
      </c>
      <c r="AE39" s="693"/>
      <c r="AF39" s="693"/>
      <c r="AG39" s="693"/>
      <c r="AH39" s="693"/>
      <c r="AI39" s="693"/>
      <c r="AJ39" s="693"/>
      <c r="AK39" s="693"/>
      <c r="AL39" s="674">
        <v>0</v>
      </c>
      <c r="AM39" s="677"/>
      <c r="AN39" s="677"/>
      <c r="AO39" s="694"/>
      <c r="AQ39" s="706" t="s">
        <v>343</v>
      </c>
      <c r="AR39" s="707"/>
      <c r="AS39" s="707"/>
      <c r="AT39" s="707"/>
      <c r="AU39" s="707"/>
      <c r="AV39" s="707"/>
      <c r="AW39" s="707"/>
      <c r="AX39" s="707"/>
      <c r="AY39" s="708"/>
      <c r="AZ39" s="673" t="s">
        <v>128</v>
      </c>
      <c r="BA39" s="643"/>
      <c r="BB39" s="643"/>
      <c r="BC39" s="643"/>
      <c r="BD39" s="671"/>
      <c r="BE39" s="671"/>
      <c r="BF39" s="709"/>
      <c r="BG39" s="702" t="s">
        <v>344</v>
      </c>
      <c r="BH39" s="703"/>
      <c r="BI39" s="703"/>
      <c r="BJ39" s="703"/>
      <c r="BK39" s="703"/>
      <c r="BL39" s="703"/>
      <c r="BM39" s="703"/>
      <c r="BN39" s="703"/>
      <c r="BO39" s="703"/>
      <c r="BP39" s="703"/>
      <c r="BQ39" s="703"/>
      <c r="BR39" s="703"/>
      <c r="BS39" s="703"/>
      <c r="BT39" s="703"/>
      <c r="BU39" s="704"/>
      <c r="BV39" s="673">
        <v>2103</v>
      </c>
      <c r="BW39" s="643"/>
      <c r="BX39" s="643"/>
      <c r="BY39" s="643"/>
      <c r="BZ39" s="643"/>
      <c r="CA39" s="643"/>
      <c r="CB39" s="705"/>
      <c r="CD39" s="702" t="s">
        <v>345</v>
      </c>
      <c r="CE39" s="703"/>
      <c r="CF39" s="703"/>
      <c r="CG39" s="703"/>
      <c r="CH39" s="703"/>
      <c r="CI39" s="703"/>
      <c r="CJ39" s="703"/>
      <c r="CK39" s="703"/>
      <c r="CL39" s="703"/>
      <c r="CM39" s="703"/>
      <c r="CN39" s="703"/>
      <c r="CO39" s="703"/>
      <c r="CP39" s="703"/>
      <c r="CQ39" s="704"/>
      <c r="CR39" s="673">
        <v>466537</v>
      </c>
      <c r="CS39" s="671"/>
      <c r="CT39" s="671"/>
      <c r="CU39" s="671"/>
      <c r="CV39" s="671"/>
      <c r="CW39" s="671"/>
      <c r="CX39" s="671"/>
      <c r="CY39" s="672"/>
      <c r="CZ39" s="674">
        <v>7.1</v>
      </c>
      <c r="DA39" s="675"/>
      <c r="DB39" s="675"/>
      <c r="DC39" s="676"/>
      <c r="DD39" s="642">
        <v>461982</v>
      </c>
      <c r="DE39" s="671"/>
      <c r="DF39" s="671"/>
      <c r="DG39" s="671"/>
      <c r="DH39" s="671"/>
      <c r="DI39" s="671"/>
      <c r="DJ39" s="671"/>
      <c r="DK39" s="672"/>
      <c r="DL39" s="642" t="s">
        <v>128</v>
      </c>
      <c r="DM39" s="671"/>
      <c r="DN39" s="671"/>
      <c r="DO39" s="671"/>
      <c r="DP39" s="671"/>
      <c r="DQ39" s="671"/>
      <c r="DR39" s="671"/>
      <c r="DS39" s="671"/>
      <c r="DT39" s="671"/>
      <c r="DU39" s="671"/>
      <c r="DV39" s="672"/>
      <c r="DW39" s="674" t="s">
        <v>128</v>
      </c>
      <c r="DX39" s="675"/>
      <c r="DY39" s="675"/>
      <c r="DZ39" s="675"/>
      <c r="EA39" s="675"/>
      <c r="EB39" s="675"/>
      <c r="EC39" s="714"/>
    </row>
    <row r="40" spans="2:133" ht="11.25" customHeight="1" x14ac:dyDescent="0.15">
      <c r="B40" s="652" t="s">
        <v>346</v>
      </c>
      <c r="C40" s="653"/>
      <c r="D40" s="653"/>
      <c r="E40" s="653"/>
      <c r="F40" s="653"/>
      <c r="G40" s="653"/>
      <c r="H40" s="653"/>
      <c r="I40" s="653"/>
      <c r="J40" s="653"/>
      <c r="K40" s="653"/>
      <c r="L40" s="653"/>
      <c r="M40" s="653"/>
      <c r="N40" s="653"/>
      <c r="O40" s="653"/>
      <c r="P40" s="653"/>
      <c r="Q40" s="654"/>
      <c r="R40" s="673">
        <v>484383</v>
      </c>
      <c r="S40" s="643"/>
      <c r="T40" s="643"/>
      <c r="U40" s="643"/>
      <c r="V40" s="643"/>
      <c r="W40" s="643"/>
      <c r="X40" s="643"/>
      <c r="Y40" s="644"/>
      <c r="Z40" s="692">
        <v>6.8</v>
      </c>
      <c r="AA40" s="692"/>
      <c r="AB40" s="692"/>
      <c r="AC40" s="692"/>
      <c r="AD40" s="693" t="s">
        <v>128</v>
      </c>
      <c r="AE40" s="693"/>
      <c r="AF40" s="693"/>
      <c r="AG40" s="693"/>
      <c r="AH40" s="693"/>
      <c r="AI40" s="693"/>
      <c r="AJ40" s="693"/>
      <c r="AK40" s="693"/>
      <c r="AL40" s="674" t="s">
        <v>128</v>
      </c>
      <c r="AM40" s="677"/>
      <c r="AN40" s="677"/>
      <c r="AO40" s="694"/>
      <c r="AQ40" s="706" t="s">
        <v>347</v>
      </c>
      <c r="AR40" s="707"/>
      <c r="AS40" s="707"/>
      <c r="AT40" s="707"/>
      <c r="AU40" s="707"/>
      <c r="AV40" s="707"/>
      <c r="AW40" s="707"/>
      <c r="AX40" s="707"/>
      <c r="AY40" s="708"/>
      <c r="AZ40" s="673" t="s">
        <v>128</v>
      </c>
      <c r="BA40" s="643"/>
      <c r="BB40" s="643"/>
      <c r="BC40" s="643"/>
      <c r="BD40" s="671"/>
      <c r="BE40" s="671"/>
      <c r="BF40" s="709"/>
      <c r="BG40" s="710" t="s">
        <v>348</v>
      </c>
      <c r="BH40" s="711"/>
      <c r="BI40" s="711"/>
      <c r="BJ40" s="711"/>
      <c r="BK40" s="711"/>
      <c r="BL40" s="365"/>
      <c r="BM40" s="703" t="s">
        <v>349</v>
      </c>
      <c r="BN40" s="703"/>
      <c r="BO40" s="703"/>
      <c r="BP40" s="703"/>
      <c r="BQ40" s="703"/>
      <c r="BR40" s="703"/>
      <c r="BS40" s="703"/>
      <c r="BT40" s="703"/>
      <c r="BU40" s="704"/>
      <c r="BV40" s="673">
        <v>87</v>
      </c>
      <c r="BW40" s="643"/>
      <c r="BX40" s="643"/>
      <c r="BY40" s="643"/>
      <c r="BZ40" s="643"/>
      <c r="CA40" s="643"/>
      <c r="CB40" s="705"/>
      <c r="CD40" s="702" t="s">
        <v>350</v>
      </c>
      <c r="CE40" s="703"/>
      <c r="CF40" s="703"/>
      <c r="CG40" s="703"/>
      <c r="CH40" s="703"/>
      <c r="CI40" s="703"/>
      <c r="CJ40" s="703"/>
      <c r="CK40" s="703"/>
      <c r="CL40" s="703"/>
      <c r="CM40" s="703"/>
      <c r="CN40" s="703"/>
      <c r="CO40" s="703"/>
      <c r="CP40" s="703"/>
      <c r="CQ40" s="704"/>
      <c r="CR40" s="673">
        <v>24852</v>
      </c>
      <c r="CS40" s="643"/>
      <c r="CT40" s="643"/>
      <c r="CU40" s="643"/>
      <c r="CV40" s="643"/>
      <c r="CW40" s="643"/>
      <c r="CX40" s="643"/>
      <c r="CY40" s="644"/>
      <c r="CZ40" s="674">
        <v>0.4</v>
      </c>
      <c r="DA40" s="675"/>
      <c r="DB40" s="675"/>
      <c r="DC40" s="676"/>
      <c r="DD40" s="642">
        <v>14252</v>
      </c>
      <c r="DE40" s="643"/>
      <c r="DF40" s="643"/>
      <c r="DG40" s="643"/>
      <c r="DH40" s="643"/>
      <c r="DI40" s="643"/>
      <c r="DJ40" s="643"/>
      <c r="DK40" s="644"/>
      <c r="DL40" s="642" t="s">
        <v>128</v>
      </c>
      <c r="DM40" s="643"/>
      <c r="DN40" s="643"/>
      <c r="DO40" s="643"/>
      <c r="DP40" s="643"/>
      <c r="DQ40" s="643"/>
      <c r="DR40" s="643"/>
      <c r="DS40" s="643"/>
      <c r="DT40" s="643"/>
      <c r="DU40" s="643"/>
      <c r="DV40" s="644"/>
      <c r="DW40" s="674" t="s">
        <v>128</v>
      </c>
      <c r="DX40" s="675"/>
      <c r="DY40" s="675"/>
      <c r="DZ40" s="675"/>
      <c r="EA40" s="675"/>
      <c r="EB40" s="675"/>
      <c r="EC40" s="714"/>
    </row>
    <row r="41" spans="2:133" ht="11.25" customHeight="1" x14ac:dyDescent="0.15">
      <c r="B41" s="652" t="s">
        <v>351</v>
      </c>
      <c r="C41" s="653"/>
      <c r="D41" s="653"/>
      <c r="E41" s="653"/>
      <c r="F41" s="653"/>
      <c r="G41" s="653"/>
      <c r="H41" s="653"/>
      <c r="I41" s="653"/>
      <c r="J41" s="653"/>
      <c r="K41" s="653"/>
      <c r="L41" s="653"/>
      <c r="M41" s="653"/>
      <c r="N41" s="653"/>
      <c r="O41" s="653"/>
      <c r="P41" s="653"/>
      <c r="Q41" s="654"/>
      <c r="R41" s="673" t="s">
        <v>128</v>
      </c>
      <c r="S41" s="643"/>
      <c r="T41" s="643"/>
      <c r="U41" s="643"/>
      <c r="V41" s="643"/>
      <c r="W41" s="643"/>
      <c r="X41" s="643"/>
      <c r="Y41" s="644"/>
      <c r="Z41" s="692" t="s">
        <v>128</v>
      </c>
      <c r="AA41" s="692"/>
      <c r="AB41" s="692"/>
      <c r="AC41" s="692"/>
      <c r="AD41" s="693" t="s">
        <v>128</v>
      </c>
      <c r="AE41" s="693"/>
      <c r="AF41" s="693"/>
      <c r="AG41" s="693"/>
      <c r="AH41" s="693"/>
      <c r="AI41" s="693"/>
      <c r="AJ41" s="693"/>
      <c r="AK41" s="693"/>
      <c r="AL41" s="674" t="s">
        <v>128</v>
      </c>
      <c r="AM41" s="677"/>
      <c r="AN41" s="677"/>
      <c r="AO41" s="694"/>
      <c r="AQ41" s="706" t="s">
        <v>352</v>
      </c>
      <c r="AR41" s="707"/>
      <c r="AS41" s="707"/>
      <c r="AT41" s="707"/>
      <c r="AU41" s="707"/>
      <c r="AV41" s="707"/>
      <c r="AW41" s="707"/>
      <c r="AX41" s="707"/>
      <c r="AY41" s="708"/>
      <c r="AZ41" s="673">
        <v>90382</v>
      </c>
      <c r="BA41" s="643"/>
      <c r="BB41" s="643"/>
      <c r="BC41" s="643"/>
      <c r="BD41" s="671"/>
      <c r="BE41" s="671"/>
      <c r="BF41" s="709"/>
      <c r="BG41" s="710"/>
      <c r="BH41" s="711"/>
      <c r="BI41" s="711"/>
      <c r="BJ41" s="711"/>
      <c r="BK41" s="711"/>
      <c r="BL41" s="365"/>
      <c r="BM41" s="703" t="s">
        <v>353</v>
      </c>
      <c r="BN41" s="703"/>
      <c r="BO41" s="703"/>
      <c r="BP41" s="703"/>
      <c r="BQ41" s="703"/>
      <c r="BR41" s="703"/>
      <c r="BS41" s="703"/>
      <c r="BT41" s="703"/>
      <c r="BU41" s="704"/>
      <c r="BV41" s="673" t="s">
        <v>128</v>
      </c>
      <c r="BW41" s="643"/>
      <c r="BX41" s="643"/>
      <c r="BY41" s="643"/>
      <c r="BZ41" s="643"/>
      <c r="CA41" s="643"/>
      <c r="CB41" s="705"/>
      <c r="CD41" s="702" t="s">
        <v>354</v>
      </c>
      <c r="CE41" s="703"/>
      <c r="CF41" s="703"/>
      <c r="CG41" s="703"/>
      <c r="CH41" s="703"/>
      <c r="CI41" s="703"/>
      <c r="CJ41" s="703"/>
      <c r="CK41" s="703"/>
      <c r="CL41" s="703"/>
      <c r="CM41" s="703"/>
      <c r="CN41" s="703"/>
      <c r="CO41" s="703"/>
      <c r="CP41" s="703"/>
      <c r="CQ41" s="704"/>
      <c r="CR41" s="673" t="s">
        <v>128</v>
      </c>
      <c r="CS41" s="671"/>
      <c r="CT41" s="671"/>
      <c r="CU41" s="671"/>
      <c r="CV41" s="671"/>
      <c r="CW41" s="671"/>
      <c r="CX41" s="671"/>
      <c r="CY41" s="672"/>
      <c r="CZ41" s="674" t="s">
        <v>128</v>
      </c>
      <c r="DA41" s="675"/>
      <c r="DB41" s="675"/>
      <c r="DC41" s="676"/>
      <c r="DD41" s="642" t="s">
        <v>128</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355</v>
      </c>
      <c r="C42" s="653"/>
      <c r="D42" s="653"/>
      <c r="E42" s="653"/>
      <c r="F42" s="653"/>
      <c r="G42" s="653"/>
      <c r="H42" s="653"/>
      <c r="I42" s="653"/>
      <c r="J42" s="653"/>
      <c r="K42" s="653"/>
      <c r="L42" s="653"/>
      <c r="M42" s="653"/>
      <c r="N42" s="653"/>
      <c r="O42" s="653"/>
      <c r="P42" s="653"/>
      <c r="Q42" s="654"/>
      <c r="R42" s="673" t="s">
        <v>128</v>
      </c>
      <c r="S42" s="643"/>
      <c r="T42" s="643"/>
      <c r="U42" s="643"/>
      <c r="V42" s="643"/>
      <c r="W42" s="643"/>
      <c r="X42" s="643"/>
      <c r="Y42" s="644"/>
      <c r="Z42" s="692" t="s">
        <v>128</v>
      </c>
      <c r="AA42" s="692"/>
      <c r="AB42" s="692"/>
      <c r="AC42" s="692"/>
      <c r="AD42" s="693" t="s">
        <v>128</v>
      </c>
      <c r="AE42" s="693"/>
      <c r="AF42" s="693"/>
      <c r="AG42" s="693"/>
      <c r="AH42" s="693"/>
      <c r="AI42" s="693"/>
      <c r="AJ42" s="693"/>
      <c r="AK42" s="693"/>
      <c r="AL42" s="674" t="s">
        <v>128</v>
      </c>
      <c r="AM42" s="677"/>
      <c r="AN42" s="677"/>
      <c r="AO42" s="694"/>
      <c r="AQ42" s="699" t="s">
        <v>356</v>
      </c>
      <c r="AR42" s="700"/>
      <c r="AS42" s="700"/>
      <c r="AT42" s="700"/>
      <c r="AU42" s="700"/>
      <c r="AV42" s="700"/>
      <c r="AW42" s="700"/>
      <c r="AX42" s="700"/>
      <c r="AY42" s="701"/>
      <c r="AZ42" s="658">
        <v>387898</v>
      </c>
      <c r="BA42" s="679"/>
      <c r="BB42" s="679"/>
      <c r="BC42" s="679"/>
      <c r="BD42" s="659"/>
      <c r="BE42" s="659"/>
      <c r="BF42" s="695"/>
      <c r="BG42" s="712"/>
      <c r="BH42" s="713"/>
      <c r="BI42" s="713"/>
      <c r="BJ42" s="713"/>
      <c r="BK42" s="713"/>
      <c r="BL42" s="366"/>
      <c r="BM42" s="696" t="s">
        <v>357</v>
      </c>
      <c r="BN42" s="696"/>
      <c r="BO42" s="696"/>
      <c r="BP42" s="696"/>
      <c r="BQ42" s="696"/>
      <c r="BR42" s="696"/>
      <c r="BS42" s="696"/>
      <c r="BT42" s="696"/>
      <c r="BU42" s="697"/>
      <c r="BV42" s="658">
        <v>382</v>
      </c>
      <c r="BW42" s="679"/>
      <c r="BX42" s="679"/>
      <c r="BY42" s="679"/>
      <c r="BZ42" s="679"/>
      <c r="CA42" s="679"/>
      <c r="CB42" s="698"/>
      <c r="CD42" s="652" t="s">
        <v>358</v>
      </c>
      <c r="CE42" s="653"/>
      <c r="CF42" s="653"/>
      <c r="CG42" s="653"/>
      <c r="CH42" s="653"/>
      <c r="CI42" s="653"/>
      <c r="CJ42" s="653"/>
      <c r="CK42" s="653"/>
      <c r="CL42" s="653"/>
      <c r="CM42" s="653"/>
      <c r="CN42" s="653"/>
      <c r="CO42" s="653"/>
      <c r="CP42" s="653"/>
      <c r="CQ42" s="654"/>
      <c r="CR42" s="673">
        <v>618906</v>
      </c>
      <c r="CS42" s="671"/>
      <c r="CT42" s="671"/>
      <c r="CU42" s="671"/>
      <c r="CV42" s="671"/>
      <c r="CW42" s="671"/>
      <c r="CX42" s="671"/>
      <c r="CY42" s="672"/>
      <c r="CZ42" s="674">
        <v>9.4</v>
      </c>
      <c r="DA42" s="675"/>
      <c r="DB42" s="675"/>
      <c r="DC42" s="676"/>
      <c r="DD42" s="642">
        <v>239585</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359</v>
      </c>
      <c r="C43" s="653"/>
      <c r="D43" s="653"/>
      <c r="E43" s="653"/>
      <c r="F43" s="653"/>
      <c r="G43" s="653"/>
      <c r="H43" s="653"/>
      <c r="I43" s="653"/>
      <c r="J43" s="653"/>
      <c r="K43" s="653"/>
      <c r="L43" s="653"/>
      <c r="M43" s="653"/>
      <c r="N43" s="653"/>
      <c r="O43" s="653"/>
      <c r="P43" s="653"/>
      <c r="Q43" s="654"/>
      <c r="R43" s="673">
        <v>250683</v>
      </c>
      <c r="S43" s="643"/>
      <c r="T43" s="643"/>
      <c r="U43" s="643"/>
      <c r="V43" s="643"/>
      <c r="W43" s="643"/>
      <c r="X43" s="643"/>
      <c r="Y43" s="644"/>
      <c r="Z43" s="692">
        <v>3.5</v>
      </c>
      <c r="AA43" s="692"/>
      <c r="AB43" s="692"/>
      <c r="AC43" s="692"/>
      <c r="AD43" s="693" t="s">
        <v>128</v>
      </c>
      <c r="AE43" s="693"/>
      <c r="AF43" s="693"/>
      <c r="AG43" s="693"/>
      <c r="AH43" s="693"/>
      <c r="AI43" s="693"/>
      <c r="AJ43" s="693"/>
      <c r="AK43" s="693"/>
      <c r="AL43" s="674" t="s">
        <v>128</v>
      </c>
      <c r="AM43" s="677"/>
      <c r="AN43" s="677"/>
      <c r="AO43" s="694"/>
      <c r="BV43" s="219"/>
      <c r="BW43" s="219"/>
      <c r="BX43" s="219"/>
      <c r="BY43" s="219"/>
      <c r="BZ43" s="219"/>
      <c r="CA43" s="219"/>
      <c r="CB43" s="219"/>
      <c r="CD43" s="652" t="s">
        <v>360</v>
      </c>
      <c r="CE43" s="653"/>
      <c r="CF43" s="653"/>
      <c r="CG43" s="653"/>
      <c r="CH43" s="653"/>
      <c r="CI43" s="653"/>
      <c r="CJ43" s="653"/>
      <c r="CK43" s="653"/>
      <c r="CL43" s="653"/>
      <c r="CM43" s="653"/>
      <c r="CN43" s="653"/>
      <c r="CO43" s="653"/>
      <c r="CP43" s="653"/>
      <c r="CQ43" s="654"/>
      <c r="CR43" s="673">
        <v>1333</v>
      </c>
      <c r="CS43" s="671"/>
      <c r="CT43" s="671"/>
      <c r="CU43" s="671"/>
      <c r="CV43" s="671"/>
      <c r="CW43" s="671"/>
      <c r="CX43" s="671"/>
      <c r="CY43" s="672"/>
      <c r="CZ43" s="674">
        <v>0</v>
      </c>
      <c r="DA43" s="675"/>
      <c r="DB43" s="675"/>
      <c r="DC43" s="676"/>
      <c r="DD43" s="642">
        <v>1333</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361</v>
      </c>
      <c r="C44" s="656"/>
      <c r="D44" s="656"/>
      <c r="E44" s="656"/>
      <c r="F44" s="656"/>
      <c r="G44" s="656"/>
      <c r="H44" s="656"/>
      <c r="I44" s="656"/>
      <c r="J44" s="656"/>
      <c r="K44" s="656"/>
      <c r="L44" s="656"/>
      <c r="M44" s="656"/>
      <c r="N44" s="656"/>
      <c r="O44" s="656"/>
      <c r="P44" s="656"/>
      <c r="Q44" s="657"/>
      <c r="R44" s="658">
        <v>7121269</v>
      </c>
      <c r="S44" s="679"/>
      <c r="T44" s="679"/>
      <c r="U44" s="679"/>
      <c r="V44" s="679"/>
      <c r="W44" s="679"/>
      <c r="X44" s="679"/>
      <c r="Y44" s="680"/>
      <c r="Z44" s="681">
        <v>100</v>
      </c>
      <c r="AA44" s="681"/>
      <c r="AB44" s="681"/>
      <c r="AC44" s="681"/>
      <c r="AD44" s="682">
        <v>4273434</v>
      </c>
      <c r="AE44" s="682"/>
      <c r="AF44" s="682"/>
      <c r="AG44" s="682"/>
      <c r="AH44" s="682"/>
      <c r="AI44" s="682"/>
      <c r="AJ44" s="682"/>
      <c r="AK44" s="682"/>
      <c r="AL44" s="661">
        <v>100</v>
      </c>
      <c r="AM44" s="683"/>
      <c r="AN44" s="683"/>
      <c r="AO44" s="684"/>
      <c r="CD44" s="685" t="s">
        <v>308</v>
      </c>
      <c r="CE44" s="686"/>
      <c r="CF44" s="652" t="s">
        <v>362</v>
      </c>
      <c r="CG44" s="653"/>
      <c r="CH44" s="653"/>
      <c r="CI44" s="653"/>
      <c r="CJ44" s="653"/>
      <c r="CK44" s="653"/>
      <c r="CL44" s="653"/>
      <c r="CM44" s="653"/>
      <c r="CN44" s="653"/>
      <c r="CO44" s="653"/>
      <c r="CP44" s="653"/>
      <c r="CQ44" s="654"/>
      <c r="CR44" s="673">
        <v>611384</v>
      </c>
      <c r="CS44" s="643"/>
      <c r="CT44" s="643"/>
      <c r="CU44" s="643"/>
      <c r="CV44" s="643"/>
      <c r="CW44" s="643"/>
      <c r="CX44" s="643"/>
      <c r="CY44" s="644"/>
      <c r="CZ44" s="674">
        <v>9.3000000000000007</v>
      </c>
      <c r="DA44" s="677"/>
      <c r="DB44" s="677"/>
      <c r="DC44" s="678"/>
      <c r="DD44" s="642">
        <v>237824</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363</v>
      </c>
      <c r="CG45" s="653"/>
      <c r="CH45" s="653"/>
      <c r="CI45" s="653"/>
      <c r="CJ45" s="653"/>
      <c r="CK45" s="653"/>
      <c r="CL45" s="653"/>
      <c r="CM45" s="653"/>
      <c r="CN45" s="653"/>
      <c r="CO45" s="653"/>
      <c r="CP45" s="653"/>
      <c r="CQ45" s="654"/>
      <c r="CR45" s="673">
        <v>211738</v>
      </c>
      <c r="CS45" s="671"/>
      <c r="CT45" s="671"/>
      <c r="CU45" s="671"/>
      <c r="CV45" s="671"/>
      <c r="CW45" s="671"/>
      <c r="CX45" s="671"/>
      <c r="CY45" s="672"/>
      <c r="CZ45" s="674">
        <v>3.2</v>
      </c>
      <c r="DA45" s="675"/>
      <c r="DB45" s="675"/>
      <c r="DC45" s="676"/>
      <c r="DD45" s="642">
        <v>19006</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365</v>
      </c>
      <c r="CG46" s="653"/>
      <c r="CH46" s="653"/>
      <c r="CI46" s="653"/>
      <c r="CJ46" s="653"/>
      <c r="CK46" s="653"/>
      <c r="CL46" s="653"/>
      <c r="CM46" s="653"/>
      <c r="CN46" s="653"/>
      <c r="CO46" s="653"/>
      <c r="CP46" s="653"/>
      <c r="CQ46" s="654"/>
      <c r="CR46" s="673">
        <v>392531</v>
      </c>
      <c r="CS46" s="643"/>
      <c r="CT46" s="643"/>
      <c r="CU46" s="643"/>
      <c r="CV46" s="643"/>
      <c r="CW46" s="643"/>
      <c r="CX46" s="643"/>
      <c r="CY46" s="644"/>
      <c r="CZ46" s="674">
        <v>6</v>
      </c>
      <c r="DA46" s="677"/>
      <c r="DB46" s="677"/>
      <c r="DC46" s="678"/>
      <c r="DD46" s="642">
        <v>211703</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366</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367</v>
      </c>
      <c r="CG47" s="653"/>
      <c r="CH47" s="653"/>
      <c r="CI47" s="653"/>
      <c r="CJ47" s="653"/>
      <c r="CK47" s="653"/>
      <c r="CL47" s="653"/>
      <c r="CM47" s="653"/>
      <c r="CN47" s="653"/>
      <c r="CO47" s="653"/>
      <c r="CP47" s="653"/>
      <c r="CQ47" s="654"/>
      <c r="CR47" s="673">
        <v>7522</v>
      </c>
      <c r="CS47" s="671"/>
      <c r="CT47" s="671"/>
      <c r="CU47" s="671"/>
      <c r="CV47" s="671"/>
      <c r="CW47" s="671"/>
      <c r="CX47" s="671"/>
      <c r="CY47" s="672"/>
      <c r="CZ47" s="674">
        <v>0.1</v>
      </c>
      <c r="DA47" s="675"/>
      <c r="DB47" s="675"/>
      <c r="DC47" s="676"/>
      <c r="DD47" s="642">
        <v>1761</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368</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369</v>
      </c>
      <c r="CG48" s="653"/>
      <c r="CH48" s="653"/>
      <c r="CI48" s="653"/>
      <c r="CJ48" s="653"/>
      <c r="CK48" s="653"/>
      <c r="CL48" s="653"/>
      <c r="CM48" s="653"/>
      <c r="CN48" s="653"/>
      <c r="CO48" s="653"/>
      <c r="CP48" s="653"/>
      <c r="CQ48" s="654"/>
      <c r="CR48" s="673" t="s">
        <v>128</v>
      </c>
      <c r="CS48" s="643"/>
      <c r="CT48" s="643"/>
      <c r="CU48" s="643"/>
      <c r="CV48" s="643"/>
      <c r="CW48" s="643"/>
      <c r="CX48" s="643"/>
      <c r="CY48" s="644"/>
      <c r="CZ48" s="674" t="s">
        <v>128</v>
      </c>
      <c r="DA48" s="677"/>
      <c r="DB48" s="677"/>
      <c r="DC48" s="678"/>
      <c r="DD48" s="642" t="s">
        <v>128</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370</v>
      </c>
      <c r="CE49" s="656"/>
      <c r="CF49" s="656"/>
      <c r="CG49" s="656"/>
      <c r="CH49" s="656"/>
      <c r="CI49" s="656"/>
      <c r="CJ49" s="656"/>
      <c r="CK49" s="656"/>
      <c r="CL49" s="656"/>
      <c r="CM49" s="656"/>
      <c r="CN49" s="656"/>
      <c r="CO49" s="656"/>
      <c r="CP49" s="656"/>
      <c r="CQ49" s="657"/>
      <c r="CR49" s="658">
        <v>6578759</v>
      </c>
      <c r="CS49" s="659"/>
      <c r="CT49" s="659"/>
      <c r="CU49" s="659"/>
      <c r="CV49" s="659"/>
      <c r="CW49" s="659"/>
      <c r="CX49" s="659"/>
      <c r="CY49" s="660"/>
      <c r="CZ49" s="661">
        <v>100</v>
      </c>
      <c r="DA49" s="662"/>
      <c r="DB49" s="662"/>
      <c r="DC49" s="663"/>
      <c r="DD49" s="664">
        <v>4888299</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371</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372</v>
      </c>
      <c r="DK2" s="788"/>
      <c r="DL2" s="788"/>
      <c r="DM2" s="788"/>
      <c r="DN2" s="788"/>
      <c r="DO2" s="789"/>
      <c r="DP2" s="224"/>
      <c r="DQ2" s="787" t="s">
        <v>373</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374</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375</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376</v>
      </c>
      <c r="B5" s="793"/>
      <c r="C5" s="793"/>
      <c r="D5" s="793"/>
      <c r="E5" s="793"/>
      <c r="F5" s="793"/>
      <c r="G5" s="793"/>
      <c r="H5" s="793"/>
      <c r="I5" s="793"/>
      <c r="J5" s="793"/>
      <c r="K5" s="793"/>
      <c r="L5" s="793"/>
      <c r="M5" s="793"/>
      <c r="N5" s="793"/>
      <c r="O5" s="793"/>
      <c r="P5" s="794"/>
      <c r="Q5" s="798" t="s">
        <v>377</v>
      </c>
      <c r="R5" s="799"/>
      <c r="S5" s="799"/>
      <c r="T5" s="799"/>
      <c r="U5" s="800"/>
      <c r="V5" s="798" t="s">
        <v>378</v>
      </c>
      <c r="W5" s="799"/>
      <c r="X5" s="799"/>
      <c r="Y5" s="799"/>
      <c r="Z5" s="800"/>
      <c r="AA5" s="798" t="s">
        <v>379</v>
      </c>
      <c r="AB5" s="799"/>
      <c r="AC5" s="799"/>
      <c r="AD5" s="799"/>
      <c r="AE5" s="799"/>
      <c r="AF5" s="804" t="s">
        <v>380</v>
      </c>
      <c r="AG5" s="799"/>
      <c r="AH5" s="799"/>
      <c r="AI5" s="799"/>
      <c r="AJ5" s="805"/>
      <c r="AK5" s="799" t="s">
        <v>381</v>
      </c>
      <c r="AL5" s="799"/>
      <c r="AM5" s="799"/>
      <c r="AN5" s="799"/>
      <c r="AO5" s="800"/>
      <c r="AP5" s="798" t="s">
        <v>382</v>
      </c>
      <c r="AQ5" s="799"/>
      <c r="AR5" s="799"/>
      <c r="AS5" s="799"/>
      <c r="AT5" s="800"/>
      <c r="AU5" s="798" t="s">
        <v>383</v>
      </c>
      <c r="AV5" s="799"/>
      <c r="AW5" s="799"/>
      <c r="AX5" s="799"/>
      <c r="AY5" s="805"/>
      <c r="AZ5" s="228"/>
      <c r="BA5" s="228"/>
      <c r="BB5" s="228"/>
      <c r="BC5" s="228"/>
      <c r="BD5" s="228"/>
      <c r="BE5" s="229"/>
      <c r="BF5" s="229"/>
      <c r="BG5" s="229"/>
      <c r="BH5" s="229"/>
      <c r="BI5" s="229"/>
      <c r="BJ5" s="229"/>
      <c r="BK5" s="229"/>
      <c r="BL5" s="229"/>
      <c r="BM5" s="229"/>
      <c r="BN5" s="229"/>
      <c r="BO5" s="229"/>
      <c r="BP5" s="229"/>
      <c r="BQ5" s="792" t="s">
        <v>384</v>
      </c>
      <c r="BR5" s="793"/>
      <c r="BS5" s="793"/>
      <c r="BT5" s="793"/>
      <c r="BU5" s="793"/>
      <c r="BV5" s="793"/>
      <c r="BW5" s="793"/>
      <c r="BX5" s="793"/>
      <c r="BY5" s="793"/>
      <c r="BZ5" s="793"/>
      <c r="CA5" s="793"/>
      <c r="CB5" s="793"/>
      <c r="CC5" s="793"/>
      <c r="CD5" s="793"/>
      <c r="CE5" s="793"/>
      <c r="CF5" s="793"/>
      <c r="CG5" s="794"/>
      <c r="CH5" s="798" t="s">
        <v>385</v>
      </c>
      <c r="CI5" s="799"/>
      <c r="CJ5" s="799"/>
      <c r="CK5" s="799"/>
      <c r="CL5" s="800"/>
      <c r="CM5" s="798" t="s">
        <v>386</v>
      </c>
      <c r="CN5" s="799"/>
      <c r="CO5" s="799"/>
      <c r="CP5" s="799"/>
      <c r="CQ5" s="800"/>
      <c r="CR5" s="798" t="s">
        <v>387</v>
      </c>
      <c r="CS5" s="799"/>
      <c r="CT5" s="799"/>
      <c r="CU5" s="799"/>
      <c r="CV5" s="800"/>
      <c r="CW5" s="798" t="s">
        <v>388</v>
      </c>
      <c r="CX5" s="799"/>
      <c r="CY5" s="799"/>
      <c r="CZ5" s="799"/>
      <c r="DA5" s="800"/>
      <c r="DB5" s="798" t="s">
        <v>389</v>
      </c>
      <c r="DC5" s="799"/>
      <c r="DD5" s="799"/>
      <c r="DE5" s="799"/>
      <c r="DF5" s="800"/>
      <c r="DG5" s="828" t="s">
        <v>390</v>
      </c>
      <c r="DH5" s="829"/>
      <c r="DI5" s="829"/>
      <c r="DJ5" s="829"/>
      <c r="DK5" s="830"/>
      <c r="DL5" s="828" t="s">
        <v>391</v>
      </c>
      <c r="DM5" s="829"/>
      <c r="DN5" s="829"/>
      <c r="DO5" s="829"/>
      <c r="DP5" s="830"/>
      <c r="DQ5" s="798" t="s">
        <v>392</v>
      </c>
      <c r="DR5" s="799"/>
      <c r="DS5" s="799"/>
      <c r="DT5" s="799"/>
      <c r="DU5" s="800"/>
      <c r="DV5" s="798" t="s">
        <v>383</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393</v>
      </c>
      <c r="C7" s="815"/>
      <c r="D7" s="815"/>
      <c r="E7" s="815"/>
      <c r="F7" s="815"/>
      <c r="G7" s="815"/>
      <c r="H7" s="815"/>
      <c r="I7" s="815"/>
      <c r="J7" s="815"/>
      <c r="K7" s="815"/>
      <c r="L7" s="815"/>
      <c r="M7" s="815"/>
      <c r="N7" s="815"/>
      <c r="O7" s="815"/>
      <c r="P7" s="816"/>
      <c r="Q7" s="817">
        <v>7147</v>
      </c>
      <c r="R7" s="818"/>
      <c r="S7" s="818"/>
      <c r="T7" s="818"/>
      <c r="U7" s="818"/>
      <c r="V7" s="818">
        <v>6575</v>
      </c>
      <c r="W7" s="818"/>
      <c r="X7" s="818"/>
      <c r="Y7" s="818"/>
      <c r="Z7" s="818"/>
      <c r="AA7" s="818">
        <v>572</v>
      </c>
      <c r="AB7" s="818"/>
      <c r="AC7" s="818"/>
      <c r="AD7" s="818"/>
      <c r="AE7" s="819"/>
      <c r="AF7" s="820">
        <v>446</v>
      </c>
      <c r="AG7" s="821"/>
      <c r="AH7" s="821"/>
      <c r="AI7" s="821"/>
      <c r="AJ7" s="822"/>
      <c r="AK7" s="823">
        <v>1</v>
      </c>
      <c r="AL7" s="824"/>
      <c r="AM7" s="824"/>
      <c r="AN7" s="824"/>
      <c r="AO7" s="824"/>
      <c r="AP7" s="824">
        <v>6118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606</v>
      </c>
      <c r="BT7" s="812"/>
      <c r="BU7" s="812"/>
      <c r="BV7" s="812"/>
      <c r="BW7" s="812"/>
      <c r="BX7" s="812"/>
      <c r="BY7" s="812"/>
      <c r="BZ7" s="812"/>
      <c r="CA7" s="812"/>
      <c r="CB7" s="812"/>
      <c r="CC7" s="812"/>
      <c r="CD7" s="812"/>
      <c r="CE7" s="812"/>
      <c r="CF7" s="812"/>
      <c r="CG7" s="827"/>
      <c r="CH7" s="808">
        <v>-2</v>
      </c>
      <c r="CI7" s="809"/>
      <c r="CJ7" s="809"/>
      <c r="CK7" s="809"/>
      <c r="CL7" s="810"/>
      <c r="CM7" s="808">
        <v>62</v>
      </c>
      <c r="CN7" s="809"/>
      <c r="CO7" s="809"/>
      <c r="CP7" s="809"/>
      <c r="CQ7" s="810"/>
      <c r="CR7" s="808">
        <v>30</v>
      </c>
      <c r="CS7" s="809"/>
      <c r="CT7" s="809"/>
      <c r="CU7" s="809"/>
      <c r="CV7" s="810"/>
      <c r="CW7" s="808">
        <v>4</v>
      </c>
      <c r="CX7" s="809"/>
      <c r="CY7" s="809"/>
      <c r="CZ7" s="809"/>
      <c r="DA7" s="810"/>
      <c r="DB7" s="808" t="s">
        <v>609</v>
      </c>
      <c r="DC7" s="809"/>
      <c r="DD7" s="809"/>
      <c r="DE7" s="809"/>
      <c r="DF7" s="810"/>
      <c r="DG7" s="808" t="s">
        <v>609</v>
      </c>
      <c r="DH7" s="809"/>
      <c r="DI7" s="809"/>
      <c r="DJ7" s="809"/>
      <c r="DK7" s="810"/>
      <c r="DL7" s="808" t="s">
        <v>609</v>
      </c>
      <c r="DM7" s="809"/>
      <c r="DN7" s="809"/>
      <c r="DO7" s="809"/>
      <c r="DP7" s="810"/>
      <c r="DQ7" s="808" t="s">
        <v>609</v>
      </c>
      <c r="DR7" s="809"/>
      <c r="DS7" s="809"/>
      <c r="DT7" s="809"/>
      <c r="DU7" s="810"/>
      <c r="DV7" s="811"/>
      <c r="DW7" s="812"/>
      <c r="DX7" s="812"/>
      <c r="DY7" s="812"/>
      <c r="DZ7" s="813"/>
      <c r="EA7" s="230"/>
    </row>
    <row r="8" spans="1:131" s="231" customFormat="1" ht="26.25" customHeight="1" x14ac:dyDescent="0.15">
      <c r="A8" s="234">
        <v>2</v>
      </c>
      <c r="B8" s="845" t="s">
        <v>394</v>
      </c>
      <c r="C8" s="846"/>
      <c r="D8" s="846"/>
      <c r="E8" s="846"/>
      <c r="F8" s="846"/>
      <c r="G8" s="846"/>
      <c r="H8" s="846"/>
      <c r="I8" s="846"/>
      <c r="J8" s="846"/>
      <c r="K8" s="846"/>
      <c r="L8" s="846"/>
      <c r="M8" s="846"/>
      <c r="N8" s="846"/>
      <c r="O8" s="846"/>
      <c r="P8" s="847"/>
      <c r="Q8" s="848">
        <v>1</v>
      </c>
      <c r="R8" s="849"/>
      <c r="S8" s="849"/>
      <c r="T8" s="849"/>
      <c r="U8" s="849"/>
      <c r="V8" s="849">
        <v>31</v>
      </c>
      <c r="W8" s="849"/>
      <c r="X8" s="849"/>
      <c r="Y8" s="849"/>
      <c r="Z8" s="849"/>
      <c r="AA8" s="849">
        <v>-30</v>
      </c>
      <c r="AB8" s="849"/>
      <c r="AC8" s="849"/>
      <c r="AD8" s="849"/>
      <c r="AE8" s="850"/>
      <c r="AF8" s="851">
        <v>-30</v>
      </c>
      <c r="AG8" s="852"/>
      <c r="AH8" s="852"/>
      <c r="AI8" s="852"/>
      <c r="AJ8" s="853"/>
      <c r="AK8" s="834" t="s">
        <v>609</v>
      </c>
      <c r="AL8" s="835"/>
      <c r="AM8" s="835"/>
      <c r="AN8" s="835"/>
      <c r="AO8" s="835"/>
      <c r="AP8" s="835" t="s">
        <v>609</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607</v>
      </c>
      <c r="BT8" s="839"/>
      <c r="BU8" s="839"/>
      <c r="BV8" s="839"/>
      <c r="BW8" s="839"/>
      <c r="BX8" s="839"/>
      <c r="BY8" s="839"/>
      <c r="BZ8" s="839"/>
      <c r="CA8" s="839"/>
      <c r="CB8" s="839"/>
      <c r="CC8" s="839"/>
      <c r="CD8" s="839"/>
      <c r="CE8" s="839"/>
      <c r="CF8" s="839"/>
      <c r="CG8" s="840"/>
      <c r="CH8" s="841">
        <v>1</v>
      </c>
      <c r="CI8" s="842"/>
      <c r="CJ8" s="842"/>
      <c r="CK8" s="842"/>
      <c r="CL8" s="843"/>
      <c r="CM8" s="841">
        <v>83</v>
      </c>
      <c r="CN8" s="842"/>
      <c r="CO8" s="842"/>
      <c r="CP8" s="842"/>
      <c r="CQ8" s="843"/>
      <c r="CR8" s="841">
        <v>45</v>
      </c>
      <c r="CS8" s="842"/>
      <c r="CT8" s="842"/>
      <c r="CU8" s="842"/>
      <c r="CV8" s="843"/>
      <c r="CW8" s="841" t="s">
        <v>608</v>
      </c>
      <c r="CX8" s="842"/>
      <c r="CY8" s="842"/>
      <c r="CZ8" s="842"/>
      <c r="DA8" s="843"/>
      <c r="DB8" s="841" t="s">
        <v>608</v>
      </c>
      <c r="DC8" s="842"/>
      <c r="DD8" s="842"/>
      <c r="DE8" s="842"/>
      <c r="DF8" s="843"/>
      <c r="DG8" s="841" t="s">
        <v>608</v>
      </c>
      <c r="DH8" s="842"/>
      <c r="DI8" s="842"/>
      <c r="DJ8" s="842"/>
      <c r="DK8" s="843"/>
      <c r="DL8" s="841" t="s">
        <v>608</v>
      </c>
      <c r="DM8" s="842"/>
      <c r="DN8" s="842"/>
      <c r="DO8" s="842"/>
      <c r="DP8" s="843"/>
      <c r="DQ8" s="841" t="s">
        <v>608</v>
      </c>
      <c r="DR8" s="842"/>
      <c r="DS8" s="842"/>
      <c r="DT8" s="842"/>
      <c r="DU8" s="843"/>
      <c r="DV8" s="838"/>
      <c r="DW8" s="839"/>
      <c r="DX8" s="839"/>
      <c r="DY8" s="839"/>
      <c r="DZ8" s="844"/>
      <c r="EA8" s="230"/>
    </row>
    <row r="9" spans="1:131" s="231" customFormat="1" ht="26.25" customHeight="1" x14ac:dyDescent="0.15">
      <c r="A9" s="234">
        <v>3</v>
      </c>
      <c r="B9" s="845" t="s">
        <v>395</v>
      </c>
      <c r="C9" s="846"/>
      <c r="D9" s="846"/>
      <c r="E9" s="846"/>
      <c r="F9" s="846"/>
      <c r="G9" s="846"/>
      <c r="H9" s="846"/>
      <c r="I9" s="846"/>
      <c r="J9" s="846"/>
      <c r="K9" s="846"/>
      <c r="L9" s="846"/>
      <c r="M9" s="846"/>
      <c r="N9" s="846"/>
      <c r="O9" s="846"/>
      <c r="P9" s="847"/>
      <c r="Q9" s="848">
        <v>3</v>
      </c>
      <c r="R9" s="849"/>
      <c r="S9" s="849"/>
      <c r="T9" s="849"/>
      <c r="U9" s="849"/>
      <c r="V9" s="849">
        <v>3</v>
      </c>
      <c r="W9" s="849"/>
      <c r="X9" s="849"/>
      <c r="Y9" s="849"/>
      <c r="Z9" s="849"/>
      <c r="AA9" s="849">
        <v>0</v>
      </c>
      <c r="AB9" s="849"/>
      <c r="AC9" s="849"/>
      <c r="AD9" s="849"/>
      <c r="AE9" s="850"/>
      <c r="AF9" s="851">
        <v>0</v>
      </c>
      <c r="AG9" s="852"/>
      <c r="AH9" s="852"/>
      <c r="AI9" s="852"/>
      <c r="AJ9" s="853"/>
      <c r="AK9" s="834">
        <v>1</v>
      </c>
      <c r="AL9" s="835"/>
      <c r="AM9" s="835"/>
      <c r="AN9" s="835"/>
      <c r="AO9" s="835"/>
      <c r="AP9" s="835" t="s">
        <v>609</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t="s">
        <v>396</v>
      </c>
      <c r="C10" s="846"/>
      <c r="D10" s="846"/>
      <c r="E10" s="846"/>
      <c r="F10" s="846"/>
      <c r="G10" s="846"/>
      <c r="H10" s="846"/>
      <c r="I10" s="846"/>
      <c r="J10" s="846"/>
      <c r="K10" s="846"/>
      <c r="L10" s="846"/>
      <c r="M10" s="846"/>
      <c r="N10" s="846"/>
      <c r="O10" s="846"/>
      <c r="P10" s="847"/>
      <c r="Q10" s="848">
        <v>18</v>
      </c>
      <c r="R10" s="849"/>
      <c r="S10" s="849"/>
      <c r="T10" s="849"/>
      <c r="U10" s="849"/>
      <c r="V10" s="849">
        <v>18</v>
      </c>
      <c r="W10" s="849"/>
      <c r="X10" s="849"/>
      <c r="Y10" s="849"/>
      <c r="Z10" s="849"/>
      <c r="AA10" s="849">
        <v>0</v>
      </c>
      <c r="AB10" s="849"/>
      <c r="AC10" s="849"/>
      <c r="AD10" s="849"/>
      <c r="AE10" s="850"/>
      <c r="AF10" s="851">
        <v>1</v>
      </c>
      <c r="AG10" s="852"/>
      <c r="AH10" s="852"/>
      <c r="AI10" s="852"/>
      <c r="AJ10" s="853"/>
      <c r="AK10" s="834">
        <v>10</v>
      </c>
      <c r="AL10" s="835"/>
      <c r="AM10" s="835"/>
      <c r="AN10" s="835"/>
      <c r="AO10" s="835"/>
      <c r="AP10" s="835" t="s">
        <v>609</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398</v>
      </c>
      <c r="B23" s="854" t="s">
        <v>399</v>
      </c>
      <c r="C23" s="855"/>
      <c r="D23" s="855"/>
      <c r="E23" s="855"/>
      <c r="F23" s="855"/>
      <c r="G23" s="855"/>
      <c r="H23" s="855"/>
      <c r="I23" s="855"/>
      <c r="J23" s="855"/>
      <c r="K23" s="855"/>
      <c r="L23" s="855"/>
      <c r="M23" s="855"/>
      <c r="N23" s="855"/>
      <c r="O23" s="855"/>
      <c r="P23" s="856"/>
      <c r="Q23" s="857">
        <v>7126</v>
      </c>
      <c r="R23" s="858"/>
      <c r="S23" s="858"/>
      <c r="T23" s="858"/>
      <c r="U23" s="858"/>
      <c r="V23" s="858">
        <v>6584</v>
      </c>
      <c r="W23" s="858"/>
      <c r="X23" s="858"/>
      <c r="Y23" s="858"/>
      <c r="Z23" s="858"/>
      <c r="AA23" s="858">
        <v>542</v>
      </c>
      <c r="AB23" s="858"/>
      <c r="AC23" s="858"/>
      <c r="AD23" s="858"/>
      <c r="AE23" s="859"/>
      <c r="AF23" s="860">
        <v>417</v>
      </c>
      <c r="AG23" s="858"/>
      <c r="AH23" s="858"/>
      <c r="AI23" s="858"/>
      <c r="AJ23" s="861"/>
      <c r="AK23" s="862"/>
      <c r="AL23" s="863"/>
      <c r="AM23" s="863"/>
      <c r="AN23" s="863"/>
      <c r="AO23" s="863"/>
      <c r="AP23" s="858">
        <v>6118</v>
      </c>
      <c r="AQ23" s="858"/>
      <c r="AR23" s="858"/>
      <c r="AS23" s="858"/>
      <c r="AT23" s="858"/>
      <c r="AU23" s="874"/>
      <c r="AV23" s="874"/>
      <c r="AW23" s="874"/>
      <c r="AX23" s="874"/>
      <c r="AY23" s="875"/>
      <c r="AZ23" s="876" t="s">
        <v>400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376</v>
      </c>
      <c r="B26" s="793"/>
      <c r="C26" s="793"/>
      <c r="D26" s="793"/>
      <c r="E26" s="793"/>
      <c r="F26" s="793"/>
      <c r="G26" s="793"/>
      <c r="H26" s="793"/>
      <c r="I26" s="793"/>
      <c r="J26" s="793"/>
      <c r="K26" s="793"/>
      <c r="L26" s="793"/>
      <c r="M26" s="793"/>
      <c r="N26" s="793"/>
      <c r="O26" s="793"/>
      <c r="P26" s="794"/>
      <c r="Q26" s="798" t="s">
        <v>403</v>
      </c>
      <c r="R26" s="799"/>
      <c r="S26" s="799"/>
      <c r="T26" s="799"/>
      <c r="U26" s="800"/>
      <c r="V26" s="798" t="s">
        <v>404</v>
      </c>
      <c r="W26" s="799"/>
      <c r="X26" s="799"/>
      <c r="Y26" s="799"/>
      <c r="Z26" s="800"/>
      <c r="AA26" s="798" t="s">
        <v>405</v>
      </c>
      <c r="AB26" s="799"/>
      <c r="AC26" s="799"/>
      <c r="AD26" s="799"/>
      <c r="AE26" s="799"/>
      <c r="AF26" s="879" t="s">
        <v>406</v>
      </c>
      <c r="AG26" s="880"/>
      <c r="AH26" s="880"/>
      <c r="AI26" s="880"/>
      <c r="AJ26" s="881"/>
      <c r="AK26" s="799" t="s">
        <v>407</v>
      </c>
      <c r="AL26" s="799"/>
      <c r="AM26" s="799"/>
      <c r="AN26" s="799"/>
      <c r="AO26" s="800"/>
      <c r="AP26" s="798" t="s">
        <v>408</v>
      </c>
      <c r="AQ26" s="799"/>
      <c r="AR26" s="799"/>
      <c r="AS26" s="799"/>
      <c r="AT26" s="800"/>
      <c r="AU26" s="798" t="s">
        <v>409</v>
      </c>
      <c r="AV26" s="799"/>
      <c r="AW26" s="799"/>
      <c r="AX26" s="799"/>
      <c r="AY26" s="800"/>
      <c r="AZ26" s="798" t="s">
        <v>410</v>
      </c>
      <c r="BA26" s="799"/>
      <c r="BB26" s="799"/>
      <c r="BC26" s="799"/>
      <c r="BD26" s="800"/>
      <c r="BE26" s="798" t="s">
        <v>383</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411</v>
      </c>
      <c r="C28" s="815"/>
      <c r="D28" s="815"/>
      <c r="E28" s="815"/>
      <c r="F28" s="815"/>
      <c r="G28" s="815"/>
      <c r="H28" s="815"/>
      <c r="I28" s="815"/>
      <c r="J28" s="815"/>
      <c r="K28" s="815"/>
      <c r="L28" s="815"/>
      <c r="M28" s="815"/>
      <c r="N28" s="815"/>
      <c r="O28" s="815"/>
      <c r="P28" s="816"/>
      <c r="Q28" s="887">
        <v>1192</v>
      </c>
      <c r="R28" s="888"/>
      <c r="S28" s="888"/>
      <c r="T28" s="888"/>
      <c r="U28" s="888"/>
      <c r="V28" s="888">
        <v>1088</v>
      </c>
      <c r="W28" s="888"/>
      <c r="X28" s="888"/>
      <c r="Y28" s="888"/>
      <c r="Z28" s="888"/>
      <c r="AA28" s="888">
        <v>104</v>
      </c>
      <c r="AB28" s="888"/>
      <c r="AC28" s="888"/>
      <c r="AD28" s="888"/>
      <c r="AE28" s="889"/>
      <c r="AF28" s="890">
        <v>104</v>
      </c>
      <c r="AG28" s="888"/>
      <c r="AH28" s="888"/>
      <c r="AI28" s="888"/>
      <c r="AJ28" s="891"/>
      <c r="AK28" s="892">
        <v>90</v>
      </c>
      <c r="AL28" s="893"/>
      <c r="AM28" s="893"/>
      <c r="AN28" s="893"/>
      <c r="AO28" s="893"/>
      <c r="AP28" s="893" t="s">
        <v>609</v>
      </c>
      <c r="AQ28" s="893"/>
      <c r="AR28" s="893"/>
      <c r="AS28" s="893"/>
      <c r="AT28" s="893"/>
      <c r="AU28" s="893" t="s">
        <v>609</v>
      </c>
      <c r="AV28" s="893"/>
      <c r="AW28" s="893"/>
      <c r="AX28" s="893"/>
      <c r="AY28" s="893"/>
      <c r="AZ28" s="894" t="s">
        <v>609</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412</v>
      </c>
      <c r="C29" s="846"/>
      <c r="D29" s="846"/>
      <c r="E29" s="846"/>
      <c r="F29" s="846"/>
      <c r="G29" s="846"/>
      <c r="H29" s="846"/>
      <c r="I29" s="846"/>
      <c r="J29" s="846"/>
      <c r="K29" s="846"/>
      <c r="L29" s="846"/>
      <c r="M29" s="846"/>
      <c r="N29" s="846"/>
      <c r="O29" s="846"/>
      <c r="P29" s="847"/>
      <c r="Q29" s="848">
        <v>1350</v>
      </c>
      <c r="R29" s="849"/>
      <c r="S29" s="849"/>
      <c r="T29" s="849"/>
      <c r="U29" s="849"/>
      <c r="V29" s="849">
        <v>1222</v>
      </c>
      <c r="W29" s="849"/>
      <c r="X29" s="849"/>
      <c r="Y29" s="849"/>
      <c r="Z29" s="849"/>
      <c r="AA29" s="849">
        <v>128</v>
      </c>
      <c r="AB29" s="849"/>
      <c r="AC29" s="849"/>
      <c r="AD29" s="849"/>
      <c r="AE29" s="850"/>
      <c r="AF29" s="851">
        <v>128</v>
      </c>
      <c r="AG29" s="852"/>
      <c r="AH29" s="852"/>
      <c r="AI29" s="852"/>
      <c r="AJ29" s="853"/>
      <c r="AK29" s="899">
        <v>206</v>
      </c>
      <c r="AL29" s="895"/>
      <c r="AM29" s="895"/>
      <c r="AN29" s="895"/>
      <c r="AO29" s="895"/>
      <c r="AP29" s="895" t="s">
        <v>608</v>
      </c>
      <c r="AQ29" s="895"/>
      <c r="AR29" s="895"/>
      <c r="AS29" s="895"/>
      <c r="AT29" s="895"/>
      <c r="AU29" s="895" t="s">
        <v>608</v>
      </c>
      <c r="AV29" s="895"/>
      <c r="AW29" s="895"/>
      <c r="AX29" s="895"/>
      <c r="AY29" s="895"/>
      <c r="AZ29" s="896" t="s">
        <v>608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413</v>
      </c>
      <c r="C30" s="846"/>
      <c r="D30" s="846"/>
      <c r="E30" s="846"/>
      <c r="F30" s="846"/>
      <c r="G30" s="846"/>
      <c r="H30" s="846"/>
      <c r="I30" s="846"/>
      <c r="J30" s="846"/>
      <c r="K30" s="846"/>
      <c r="L30" s="846"/>
      <c r="M30" s="846"/>
      <c r="N30" s="846"/>
      <c r="O30" s="846"/>
      <c r="P30" s="847"/>
      <c r="Q30" s="848">
        <v>138</v>
      </c>
      <c r="R30" s="849"/>
      <c r="S30" s="849"/>
      <c r="T30" s="849"/>
      <c r="U30" s="849"/>
      <c r="V30" s="849">
        <v>138</v>
      </c>
      <c r="W30" s="849"/>
      <c r="X30" s="849"/>
      <c r="Y30" s="849"/>
      <c r="Z30" s="849"/>
      <c r="AA30" s="849">
        <v>0</v>
      </c>
      <c r="AB30" s="849"/>
      <c r="AC30" s="849"/>
      <c r="AD30" s="849"/>
      <c r="AE30" s="850"/>
      <c r="AF30" s="851">
        <v>0</v>
      </c>
      <c r="AG30" s="852"/>
      <c r="AH30" s="852"/>
      <c r="AI30" s="852"/>
      <c r="AJ30" s="853"/>
      <c r="AK30" s="899">
        <v>38</v>
      </c>
      <c r="AL30" s="895"/>
      <c r="AM30" s="895"/>
      <c r="AN30" s="895"/>
      <c r="AO30" s="895"/>
      <c r="AP30" s="895" t="s">
        <v>608</v>
      </c>
      <c r="AQ30" s="895"/>
      <c r="AR30" s="895"/>
      <c r="AS30" s="895"/>
      <c r="AT30" s="895"/>
      <c r="AU30" s="895" t="s">
        <v>608</v>
      </c>
      <c r="AV30" s="895"/>
      <c r="AW30" s="895"/>
      <c r="AX30" s="895"/>
      <c r="AY30" s="895"/>
      <c r="AZ30" s="896" t="s">
        <v>608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414</v>
      </c>
      <c r="C31" s="846"/>
      <c r="D31" s="846"/>
      <c r="E31" s="846"/>
      <c r="F31" s="846"/>
      <c r="G31" s="846"/>
      <c r="H31" s="846"/>
      <c r="I31" s="846"/>
      <c r="J31" s="846"/>
      <c r="K31" s="846"/>
      <c r="L31" s="846"/>
      <c r="M31" s="846"/>
      <c r="N31" s="846"/>
      <c r="O31" s="846"/>
      <c r="P31" s="847"/>
      <c r="Q31" s="848">
        <v>407</v>
      </c>
      <c r="R31" s="849"/>
      <c r="S31" s="849"/>
      <c r="T31" s="849"/>
      <c r="U31" s="849"/>
      <c r="V31" s="849">
        <v>398</v>
      </c>
      <c r="W31" s="849"/>
      <c r="X31" s="849"/>
      <c r="Y31" s="849"/>
      <c r="Z31" s="849"/>
      <c r="AA31" s="849">
        <v>9</v>
      </c>
      <c r="AB31" s="849"/>
      <c r="AC31" s="849"/>
      <c r="AD31" s="849"/>
      <c r="AE31" s="850"/>
      <c r="AF31" s="851">
        <v>217</v>
      </c>
      <c r="AG31" s="852"/>
      <c r="AH31" s="852"/>
      <c r="AI31" s="852"/>
      <c r="AJ31" s="853"/>
      <c r="AK31" s="899">
        <v>58</v>
      </c>
      <c r="AL31" s="895"/>
      <c r="AM31" s="895"/>
      <c r="AN31" s="895"/>
      <c r="AO31" s="895"/>
      <c r="AP31" s="895">
        <v>833</v>
      </c>
      <c r="AQ31" s="895"/>
      <c r="AR31" s="895"/>
      <c r="AS31" s="895"/>
      <c r="AT31" s="895"/>
      <c r="AU31" s="895">
        <v>392</v>
      </c>
      <c r="AV31" s="895"/>
      <c r="AW31" s="895"/>
      <c r="AX31" s="895"/>
      <c r="AY31" s="895"/>
      <c r="AZ31" s="896" t="s">
        <v>608</v>
      </c>
      <c r="BA31" s="896"/>
      <c r="BB31" s="896"/>
      <c r="BC31" s="896"/>
      <c r="BD31" s="896"/>
      <c r="BE31" s="897" t="s">
        <v>415</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416</v>
      </c>
      <c r="C32" s="846"/>
      <c r="D32" s="846"/>
      <c r="E32" s="846"/>
      <c r="F32" s="846"/>
      <c r="G32" s="846"/>
      <c r="H32" s="846"/>
      <c r="I32" s="846"/>
      <c r="J32" s="846"/>
      <c r="K32" s="846"/>
      <c r="L32" s="846"/>
      <c r="M32" s="846"/>
      <c r="N32" s="846"/>
      <c r="O32" s="846"/>
      <c r="P32" s="847"/>
      <c r="Q32" s="848">
        <v>825</v>
      </c>
      <c r="R32" s="849"/>
      <c r="S32" s="849"/>
      <c r="T32" s="849"/>
      <c r="U32" s="849"/>
      <c r="V32" s="849">
        <v>813</v>
      </c>
      <c r="W32" s="849"/>
      <c r="X32" s="849"/>
      <c r="Y32" s="849"/>
      <c r="Z32" s="849"/>
      <c r="AA32" s="849">
        <v>12</v>
      </c>
      <c r="AB32" s="849"/>
      <c r="AC32" s="849"/>
      <c r="AD32" s="849"/>
      <c r="AE32" s="850"/>
      <c r="AF32" s="851">
        <v>474</v>
      </c>
      <c r="AG32" s="852"/>
      <c r="AH32" s="852"/>
      <c r="AI32" s="852"/>
      <c r="AJ32" s="853"/>
      <c r="AK32" s="899">
        <v>476</v>
      </c>
      <c r="AL32" s="895"/>
      <c r="AM32" s="895"/>
      <c r="AN32" s="895"/>
      <c r="AO32" s="895"/>
      <c r="AP32" s="895">
        <v>4372</v>
      </c>
      <c r="AQ32" s="895"/>
      <c r="AR32" s="895"/>
      <c r="AS32" s="895"/>
      <c r="AT32" s="895"/>
      <c r="AU32" s="895">
        <v>3244</v>
      </c>
      <c r="AV32" s="895"/>
      <c r="AW32" s="895"/>
      <c r="AX32" s="895"/>
      <c r="AY32" s="895"/>
      <c r="AZ32" s="896" t="s">
        <v>608</v>
      </c>
      <c r="BA32" s="896"/>
      <c r="BB32" s="896"/>
      <c r="BC32" s="896"/>
      <c r="BD32" s="896"/>
      <c r="BE32" s="897" t="s">
        <v>415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398</v>
      </c>
      <c r="B63" s="854" t="s">
        <v>418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923</v>
      </c>
      <c r="AG63" s="909"/>
      <c r="AH63" s="909"/>
      <c r="AI63" s="909"/>
      <c r="AJ63" s="910"/>
      <c r="AK63" s="911"/>
      <c r="AL63" s="906"/>
      <c r="AM63" s="906"/>
      <c r="AN63" s="906"/>
      <c r="AO63" s="906"/>
      <c r="AP63" s="909">
        <v>5205</v>
      </c>
      <c r="AQ63" s="909"/>
      <c r="AR63" s="909"/>
      <c r="AS63" s="909"/>
      <c r="AT63" s="909"/>
      <c r="AU63" s="909">
        <v>3636</v>
      </c>
      <c r="AV63" s="909"/>
      <c r="AW63" s="909"/>
      <c r="AX63" s="909"/>
      <c r="AY63" s="909"/>
      <c r="AZ63" s="913"/>
      <c r="BA63" s="913"/>
      <c r="BB63" s="913"/>
      <c r="BC63" s="913"/>
      <c r="BD63" s="913"/>
      <c r="BE63" s="914"/>
      <c r="BF63" s="914"/>
      <c r="BG63" s="914"/>
      <c r="BH63" s="914"/>
      <c r="BI63" s="915"/>
      <c r="BJ63" s="916" t="s">
        <v>419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421</v>
      </c>
      <c r="B66" s="793"/>
      <c r="C66" s="793"/>
      <c r="D66" s="793"/>
      <c r="E66" s="793"/>
      <c r="F66" s="793"/>
      <c r="G66" s="793"/>
      <c r="H66" s="793"/>
      <c r="I66" s="793"/>
      <c r="J66" s="793"/>
      <c r="K66" s="793"/>
      <c r="L66" s="793"/>
      <c r="M66" s="793"/>
      <c r="N66" s="793"/>
      <c r="O66" s="793"/>
      <c r="P66" s="794"/>
      <c r="Q66" s="798" t="s">
        <v>422</v>
      </c>
      <c r="R66" s="799"/>
      <c r="S66" s="799"/>
      <c r="T66" s="799"/>
      <c r="U66" s="800"/>
      <c r="V66" s="798" t="s">
        <v>423</v>
      </c>
      <c r="W66" s="799"/>
      <c r="X66" s="799"/>
      <c r="Y66" s="799"/>
      <c r="Z66" s="800"/>
      <c r="AA66" s="798" t="s">
        <v>424</v>
      </c>
      <c r="AB66" s="799"/>
      <c r="AC66" s="799"/>
      <c r="AD66" s="799"/>
      <c r="AE66" s="800"/>
      <c r="AF66" s="919" t="s">
        <v>406</v>
      </c>
      <c r="AG66" s="880"/>
      <c r="AH66" s="880"/>
      <c r="AI66" s="880"/>
      <c r="AJ66" s="920"/>
      <c r="AK66" s="798" t="s">
        <v>425</v>
      </c>
      <c r="AL66" s="793"/>
      <c r="AM66" s="793"/>
      <c r="AN66" s="793"/>
      <c r="AO66" s="794"/>
      <c r="AP66" s="798" t="s">
        <v>426</v>
      </c>
      <c r="AQ66" s="799"/>
      <c r="AR66" s="799"/>
      <c r="AS66" s="799"/>
      <c r="AT66" s="800"/>
      <c r="AU66" s="798" t="s">
        <v>427</v>
      </c>
      <c r="AV66" s="799"/>
      <c r="AW66" s="799"/>
      <c r="AX66" s="799"/>
      <c r="AY66" s="800"/>
      <c r="AZ66" s="798" t="s">
        <v>383</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595</v>
      </c>
      <c r="C68" s="935"/>
      <c r="D68" s="935"/>
      <c r="E68" s="935"/>
      <c r="F68" s="935"/>
      <c r="G68" s="935"/>
      <c r="H68" s="935"/>
      <c r="I68" s="935"/>
      <c r="J68" s="935"/>
      <c r="K68" s="935"/>
      <c r="L68" s="935"/>
      <c r="M68" s="935"/>
      <c r="N68" s="935"/>
      <c r="O68" s="935"/>
      <c r="P68" s="936"/>
      <c r="Q68" s="937">
        <v>6390</v>
      </c>
      <c r="R68" s="931"/>
      <c r="S68" s="931"/>
      <c r="T68" s="931"/>
      <c r="U68" s="931"/>
      <c r="V68" s="931">
        <v>6838</v>
      </c>
      <c r="W68" s="931"/>
      <c r="X68" s="931"/>
      <c r="Y68" s="931"/>
      <c r="Z68" s="931"/>
      <c r="AA68" s="931">
        <v>-448</v>
      </c>
      <c r="AB68" s="931"/>
      <c r="AC68" s="931"/>
      <c r="AD68" s="931"/>
      <c r="AE68" s="931"/>
      <c r="AF68" s="931">
        <v>3444</v>
      </c>
      <c r="AG68" s="931"/>
      <c r="AH68" s="931"/>
      <c r="AI68" s="931"/>
      <c r="AJ68" s="931"/>
      <c r="AK68" s="931" t="s">
        <v>609</v>
      </c>
      <c r="AL68" s="931"/>
      <c r="AM68" s="931"/>
      <c r="AN68" s="931"/>
      <c r="AO68" s="931"/>
      <c r="AP68" s="931">
        <v>19401</v>
      </c>
      <c r="AQ68" s="931"/>
      <c r="AR68" s="931"/>
      <c r="AS68" s="931"/>
      <c r="AT68" s="931"/>
      <c r="AU68" s="931">
        <v>29</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596</v>
      </c>
      <c r="C69" s="939"/>
      <c r="D69" s="939"/>
      <c r="E69" s="939"/>
      <c r="F69" s="939"/>
      <c r="G69" s="939"/>
      <c r="H69" s="939"/>
      <c r="I69" s="939"/>
      <c r="J69" s="939"/>
      <c r="K69" s="939"/>
      <c r="L69" s="939"/>
      <c r="M69" s="939"/>
      <c r="N69" s="939"/>
      <c r="O69" s="939"/>
      <c r="P69" s="940"/>
      <c r="Q69" s="941">
        <v>78</v>
      </c>
      <c r="R69" s="895"/>
      <c r="S69" s="895"/>
      <c r="T69" s="895"/>
      <c r="U69" s="895"/>
      <c r="V69" s="895">
        <v>74</v>
      </c>
      <c r="W69" s="895"/>
      <c r="X69" s="895"/>
      <c r="Y69" s="895"/>
      <c r="Z69" s="895"/>
      <c r="AA69" s="895">
        <v>4</v>
      </c>
      <c r="AB69" s="895"/>
      <c r="AC69" s="895"/>
      <c r="AD69" s="895"/>
      <c r="AE69" s="895"/>
      <c r="AF69" s="895">
        <v>4</v>
      </c>
      <c r="AG69" s="895"/>
      <c r="AH69" s="895"/>
      <c r="AI69" s="895"/>
      <c r="AJ69" s="895"/>
      <c r="AK69" s="895" t="s">
        <v>609</v>
      </c>
      <c r="AL69" s="895"/>
      <c r="AM69" s="895"/>
      <c r="AN69" s="895"/>
      <c r="AO69" s="895"/>
      <c r="AP69" s="895" t="s">
        <v>609</v>
      </c>
      <c r="AQ69" s="895"/>
      <c r="AR69" s="895"/>
      <c r="AS69" s="895"/>
      <c r="AT69" s="895"/>
      <c r="AU69" s="895" t="s">
        <v>609</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597</v>
      </c>
      <c r="C70" s="939"/>
      <c r="D70" s="939"/>
      <c r="E70" s="939"/>
      <c r="F70" s="939"/>
      <c r="G70" s="939"/>
      <c r="H70" s="939"/>
      <c r="I70" s="939"/>
      <c r="J70" s="939"/>
      <c r="K70" s="939"/>
      <c r="L70" s="939"/>
      <c r="M70" s="939"/>
      <c r="N70" s="939"/>
      <c r="O70" s="939"/>
      <c r="P70" s="940"/>
      <c r="Q70" s="941">
        <v>287333</v>
      </c>
      <c r="R70" s="895"/>
      <c r="S70" s="895"/>
      <c r="T70" s="895"/>
      <c r="U70" s="895"/>
      <c r="V70" s="895">
        <v>287319</v>
      </c>
      <c r="W70" s="895"/>
      <c r="X70" s="895"/>
      <c r="Y70" s="895"/>
      <c r="Z70" s="895"/>
      <c r="AA70" s="895">
        <v>13</v>
      </c>
      <c r="AB70" s="895"/>
      <c r="AC70" s="895"/>
      <c r="AD70" s="895"/>
      <c r="AE70" s="895"/>
      <c r="AF70" s="895">
        <v>13</v>
      </c>
      <c r="AG70" s="895"/>
      <c r="AH70" s="895"/>
      <c r="AI70" s="895"/>
      <c r="AJ70" s="895"/>
      <c r="AK70" s="895">
        <v>11126</v>
      </c>
      <c r="AL70" s="895"/>
      <c r="AM70" s="895"/>
      <c r="AN70" s="895"/>
      <c r="AO70" s="895"/>
      <c r="AP70" s="895" t="s">
        <v>609</v>
      </c>
      <c r="AQ70" s="895"/>
      <c r="AR70" s="895"/>
      <c r="AS70" s="895"/>
      <c r="AT70" s="895"/>
      <c r="AU70" s="895" t="s">
        <v>609</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598</v>
      </c>
      <c r="C71" s="939"/>
      <c r="D71" s="939"/>
      <c r="E71" s="939"/>
      <c r="F71" s="939"/>
      <c r="G71" s="939"/>
      <c r="H71" s="939"/>
      <c r="I71" s="939"/>
      <c r="J71" s="939"/>
      <c r="K71" s="939"/>
      <c r="L71" s="939"/>
      <c r="M71" s="939"/>
      <c r="N71" s="939"/>
      <c r="O71" s="939"/>
      <c r="P71" s="940"/>
      <c r="Q71" s="941">
        <v>6793</v>
      </c>
      <c r="R71" s="895"/>
      <c r="S71" s="895"/>
      <c r="T71" s="895"/>
      <c r="U71" s="895"/>
      <c r="V71" s="895">
        <v>6562</v>
      </c>
      <c r="W71" s="895"/>
      <c r="X71" s="895"/>
      <c r="Y71" s="895"/>
      <c r="Z71" s="895"/>
      <c r="AA71" s="895">
        <v>231</v>
      </c>
      <c r="AB71" s="895"/>
      <c r="AC71" s="895"/>
      <c r="AD71" s="895"/>
      <c r="AE71" s="895"/>
      <c r="AF71" s="895">
        <v>231</v>
      </c>
      <c r="AG71" s="895"/>
      <c r="AH71" s="895"/>
      <c r="AI71" s="895"/>
      <c r="AJ71" s="895"/>
      <c r="AK71" s="895">
        <v>318</v>
      </c>
      <c r="AL71" s="895"/>
      <c r="AM71" s="895"/>
      <c r="AN71" s="895"/>
      <c r="AO71" s="895"/>
      <c r="AP71" s="895" t="s">
        <v>609</v>
      </c>
      <c r="AQ71" s="895"/>
      <c r="AR71" s="895"/>
      <c r="AS71" s="895"/>
      <c r="AT71" s="895"/>
      <c r="AU71" s="895" t="s">
        <v>609</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599</v>
      </c>
      <c r="C72" s="939"/>
      <c r="D72" s="939"/>
      <c r="E72" s="939"/>
      <c r="F72" s="939"/>
      <c r="G72" s="939"/>
      <c r="H72" s="939"/>
      <c r="I72" s="939"/>
      <c r="J72" s="939"/>
      <c r="K72" s="939"/>
      <c r="L72" s="939"/>
      <c r="M72" s="939"/>
      <c r="N72" s="939"/>
      <c r="O72" s="939"/>
      <c r="P72" s="940"/>
      <c r="Q72" s="941">
        <v>975</v>
      </c>
      <c r="R72" s="895"/>
      <c r="S72" s="895"/>
      <c r="T72" s="895"/>
      <c r="U72" s="895"/>
      <c r="V72" s="895">
        <v>756</v>
      </c>
      <c r="W72" s="895"/>
      <c r="X72" s="895"/>
      <c r="Y72" s="895"/>
      <c r="Z72" s="895"/>
      <c r="AA72" s="895">
        <v>219</v>
      </c>
      <c r="AB72" s="895"/>
      <c r="AC72" s="895"/>
      <c r="AD72" s="895"/>
      <c r="AE72" s="895"/>
      <c r="AF72" s="895">
        <v>219</v>
      </c>
      <c r="AG72" s="895"/>
      <c r="AH72" s="895"/>
      <c r="AI72" s="895"/>
      <c r="AJ72" s="895"/>
      <c r="AK72" s="895" t="s">
        <v>609</v>
      </c>
      <c r="AL72" s="895"/>
      <c r="AM72" s="895"/>
      <c r="AN72" s="895"/>
      <c r="AO72" s="895"/>
      <c r="AP72" s="895" t="s">
        <v>609</v>
      </c>
      <c r="AQ72" s="895"/>
      <c r="AR72" s="895"/>
      <c r="AS72" s="895"/>
      <c r="AT72" s="895"/>
      <c r="AU72" s="895" t="s">
        <v>609</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600</v>
      </c>
      <c r="C73" s="939"/>
      <c r="D73" s="939"/>
      <c r="E73" s="939"/>
      <c r="F73" s="939"/>
      <c r="G73" s="939"/>
      <c r="H73" s="939"/>
      <c r="I73" s="939"/>
      <c r="J73" s="939"/>
      <c r="K73" s="939"/>
      <c r="L73" s="939"/>
      <c r="M73" s="939"/>
      <c r="N73" s="939"/>
      <c r="O73" s="939"/>
      <c r="P73" s="940"/>
      <c r="Q73" s="941">
        <v>236</v>
      </c>
      <c r="R73" s="895"/>
      <c r="S73" s="895"/>
      <c r="T73" s="895"/>
      <c r="U73" s="895"/>
      <c r="V73" s="895">
        <v>232</v>
      </c>
      <c r="W73" s="895"/>
      <c r="X73" s="895"/>
      <c r="Y73" s="895"/>
      <c r="Z73" s="895"/>
      <c r="AA73" s="895">
        <v>4</v>
      </c>
      <c r="AB73" s="895"/>
      <c r="AC73" s="895"/>
      <c r="AD73" s="895"/>
      <c r="AE73" s="895"/>
      <c r="AF73" s="895">
        <v>4</v>
      </c>
      <c r="AG73" s="895"/>
      <c r="AH73" s="895"/>
      <c r="AI73" s="895"/>
      <c r="AJ73" s="895"/>
      <c r="AK73" s="895">
        <v>229</v>
      </c>
      <c r="AL73" s="895"/>
      <c r="AM73" s="895"/>
      <c r="AN73" s="895"/>
      <c r="AO73" s="895"/>
      <c r="AP73" s="895" t="s">
        <v>609</v>
      </c>
      <c r="AQ73" s="895"/>
      <c r="AR73" s="895"/>
      <c r="AS73" s="895"/>
      <c r="AT73" s="895"/>
      <c r="AU73" s="895" t="s">
        <v>609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601</v>
      </c>
      <c r="C74" s="939"/>
      <c r="D74" s="939"/>
      <c r="E74" s="939"/>
      <c r="F74" s="939"/>
      <c r="G74" s="939"/>
      <c r="H74" s="939"/>
      <c r="I74" s="939"/>
      <c r="J74" s="939"/>
      <c r="K74" s="939"/>
      <c r="L74" s="939"/>
      <c r="M74" s="939"/>
      <c r="N74" s="939"/>
      <c r="O74" s="939"/>
      <c r="P74" s="940"/>
      <c r="Q74" s="941">
        <v>11</v>
      </c>
      <c r="R74" s="895"/>
      <c r="S74" s="895"/>
      <c r="T74" s="895"/>
      <c r="U74" s="895"/>
      <c r="V74" s="895">
        <v>11</v>
      </c>
      <c r="W74" s="895"/>
      <c r="X74" s="895"/>
      <c r="Y74" s="895"/>
      <c r="Z74" s="895"/>
      <c r="AA74" s="895" t="s">
        <v>609</v>
      </c>
      <c r="AB74" s="895"/>
      <c r="AC74" s="895"/>
      <c r="AD74" s="895"/>
      <c r="AE74" s="895"/>
      <c r="AF74" s="895" t="s">
        <v>609</v>
      </c>
      <c r="AG74" s="895"/>
      <c r="AH74" s="895"/>
      <c r="AI74" s="895"/>
      <c r="AJ74" s="895"/>
      <c r="AK74" s="895" t="s">
        <v>609</v>
      </c>
      <c r="AL74" s="895"/>
      <c r="AM74" s="895"/>
      <c r="AN74" s="895"/>
      <c r="AO74" s="895"/>
      <c r="AP74" s="895" t="s">
        <v>609</v>
      </c>
      <c r="AQ74" s="895"/>
      <c r="AR74" s="895"/>
      <c r="AS74" s="895"/>
      <c r="AT74" s="895"/>
      <c r="AU74" s="895" t="s">
        <v>609</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602</v>
      </c>
      <c r="C75" s="939"/>
      <c r="D75" s="939"/>
      <c r="E75" s="939"/>
      <c r="F75" s="939"/>
      <c r="G75" s="939"/>
      <c r="H75" s="939"/>
      <c r="I75" s="939"/>
      <c r="J75" s="939"/>
      <c r="K75" s="939"/>
      <c r="L75" s="939"/>
      <c r="M75" s="939"/>
      <c r="N75" s="939"/>
      <c r="O75" s="939"/>
      <c r="P75" s="940"/>
      <c r="Q75" s="942">
        <v>107</v>
      </c>
      <c r="R75" s="943"/>
      <c r="S75" s="943"/>
      <c r="T75" s="943"/>
      <c r="U75" s="899"/>
      <c r="V75" s="944">
        <v>85</v>
      </c>
      <c r="W75" s="943"/>
      <c r="X75" s="943"/>
      <c r="Y75" s="943"/>
      <c r="Z75" s="899"/>
      <c r="AA75" s="944">
        <v>22</v>
      </c>
      <c r="AB75" s="943"/>
      <c r="AC75" s="943"/>
      <c r="AD75" s="943"/>
      <c r="AE75" s="899"/>
      <c r="AF75" s="944">
        <v>22</v>
      </c>
      <c r="AG75" s="943"/>
      <c r="AH75" s="943"/>
      <c r="AI75" s="943"/>
      <c r="AJ75" s="899"/>
      <c r="AK75" s="944">
        <v>33</v>
      </c>
      <c r="AL75" s="943"/>
      <c r="AM75" s="943"/>
      <c r="AN75" s="943"/>
      <c r="AO75" s="899"/>
      <c r="AP75" s="895" t="s">
        <v>609</v>
      </c>
      <c r="AQ75" s="895"/>
      <c r="AR75" s="895"/>
      <c r="AS75" s="895"/>
      <c r="AT75" s="895"/>
      <c r="AU75" s="895" t="s">
        <v>609</v>
      </c>
      <c r="AV75" s="895"/>
      <c r="AW75" s="895"/>
      <c r="AX75" s="895"/>
      <c r="AY75" s="895"/>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603</v>
      </c>
      <c r="C76" s="939"/>
      <c r="D76" s="939"/>
      <c r="E76" s="939"/>
      <c r="F76" s="939"/>
      <c r="G76" s="939"/>
      <c r="H76" s="939"/>
      <c r="I76" s="939"/>
      <c r="J76" s="939"/>
      <c r="K76" s="939"/>
      <c r="L76" s="939"/>
      <c r="M76" s="939"/>
      <c r="N76" s="939"/>
      <c r="O76" s="939"/>
      <c r="P76" s="940"/>
      <c r="Q76" s="942">
        <v>35</v>
      </c>
      <c r="R76" s="943"/>
      <c r="S76" s="943"/>
      <c r="T76" s="943"/>
      <c r="U76" s="899"/>
      <c r="V76" s="944">
        <v>29</v>
      </c>
      <c r="W76" s="943"/>
      <c r="X76" s="943"/>
      <c r="Y76" s="943"/>
      <c r="Z76" s="899"/>
      <c r="AA76" s="944">
        <v>6</v>
      </c>
      <c r="AB76" s="943"/>
      <c r="AC76" s="943"/>
      <c r="AD76" s="943"/>
      <c r="AE76" s="899"/>
      <c r="AF76" s="944">
        <v>6</v>
      </c>
      <c r="AG76" s="943"/>
      <c r="AH76" s="943"/>
      <c r="AI76" s="943"/>
      <c r="AJ76" s="899"/>
      <c r="AK76" s="895" t="s">
        <v>609</v>
      </c>
      <c r="AL76" s="895"/>
      <c r="AM76" s="895"/>
      <c r="AN76" s="895"/>
      <c r="AO76" s="895"/>
      <c r="AP76" s="895" t="s">
        <v>609</v>
      </c>
      <c r="AQ76" s="895"/>
      <c r="AR76" s="895"/>
      <c r="AS76" s="895"/>
      <c r="AT76" s="895"/>
      <c r="AU76" s="895" t="s">
        <v>609</v>
      </c>
      <c r="AV76" s="895"/>
      <c r="AW76" s="895"/>
      <c r="AX76" s="895"/>
      <c r="AY76" s="895"/>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604</v>
      </c>
      <c r="C77" s="939"/>
      <c r="D77" s="939"/>
      <c r="E77" s="939"/>
      <c r="F77" s="939"/>
      <c r="G77" s="939"/>
      <c r="H77" s="939"/>
      <c r="I77" s="939"/>
      <c r="J77" s="939"/>
      <c r="K77" s="939"/>
      <c r="L77" s="939"/>
      <c r="M77" s="939"/>
      <c r="N77" s="939"/>
      <c r="O77" s="939"/>
      <c r="P77" s="940"/>
      <c r="Q77" s="942">
        <v>10</v>
      </c>
      <c r="R77" s="943"/>
      <c r="S77" s="943"/>
      <c r="T77" s="943"/>
      <c r="U77" s="899"/>
      <c r="V77" s="944">
        <v>2</v>
      </c>
      <c r="W77" s="943"/>
      <c r="X77" s="943"/>
      <c r="Y77" s="943"/>
      <c r="Z77" s="899"/>
      <c r="AA77" s="944">
        <v>8</v>
      </c>
      <c r="AB77" s="943"/>
      <c r="AC77" s="943"/>
      <c r="AD77" s="943"/>
      <c r="AE77" s="899"/>
      <c r="AF77" s="944">
        <v>8</v>
      </c>
      <c r="AG77" s="943"/>
      <c r="AH77" s="943"/>
      <c r="AI77" s="943"/>
      <c r="AJ77" s="899"/>
      <c r="AK77" s="895" t="s">
        <v>609</v>
      </c>
      <c r="AL77" s="895"/>
      <c r="AM77" s="895"/>
      <c r="AN77" s="895"/>
      <c r="AO77" s="895"/>
      <c r="AP77" s="895" t="s">
        <v>609</v>
      </c>
      <c r="AQ77" s="895"/>
      <c r="AR77" s="895"/>
      <c r="AS77" s="895"/>
      <c r="AT77" s="895"/>
      <c r="AU77" s="895" t="s">
        <v>609</v>
      </c>
      <c r="AV77" s="895"/>
      <c r="AW77" s="895"/>
      <c r="AX77" s="895"/>
      <c r="AY77" s="895"/>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605</v>
      </c>
      <c r="C78" s="939"/>
      <c r="D78" s="939"/>
      <c r="E78" s="939"/>
      <c r="F78" s="939"/>
      <c r="G78" s="939"/>
      <c r="H78" s="939"/>
      <c r="I78" s="939"/>
      <c r="J78" s="939"/>
      <c r="K78" s="939"/>
      <c r="L78" s="939"/>
      <c r="M78" s="939"/>
      <c r="N78" s="939"/>
      <c r="O78" s="939"/>
      <c r="P78" s="940"/>
      <c r="Q78" s="941">
        <v>38</v>
      </c>
      <c r="R78" s="895"/>
      <c r="S78" s="895"/>
      <c r="T78" s="895"/>
      <c r="U78" s="895"/>
      <c r="V78" s="895">
        <v>34</v>
      </c>
      <c r="W78" s="895"/>
      <c r="X78" s="895"/>
      <c r="Y78" s="895"/>
      <c r="Z78" s="895"/>
      <c r="AA78" s="895">
        <v>4</v>
      </c>
      <c r="AB78" s="895"/>
      <c r="AC78" s="895"/>
      <c r="AD78" s="895"/>
      <c r="AE78" s="895"/>
      <c r="AF78" s="895">
        <v>4</v>
      </c>
      <c r="AG78" s="895"/>
      <c r="AH78" s="895"/>
      <c r="AI78" s="895"/>
      <c r="AJ78" s="895"/>
      <c r="AK78" s="895" t="s">
        <v>609</v>
      </c>
      <c r="AL78" s="895"/>
      <c r="AM78" s="895"/>
      <c r="AN78" s="895"/>
      <c r="AO78" s="895"/>
      <c r="AP78" s="895" t="s">
        <v>609</v>
      </c>
      <c r="AQ78" s="895"/>
      <c r="AR78" s="895"/>
      <c r="AS78" s="895"/>
      <c r="AT78" s="895"/>
      <c r="AU78" s="895" t="s">
        <v>609</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t="s">
        <v>592</v>
      </c>
      <c r="C79" s="939"/>
      <c r="D79" s="939"/>
      <c r="E79" s="939"/>
      <c r="F79" s="939"/>
      <c r="G79" s="939"/>
      <c r="H79" s="939"/>
      <c r="I79" s="939"/>
      <c r="J79" s="939"/>
      <c r="K79" s="939"/>
      <c r="L79" s="939"/>
      <c r="M79" s="939"/>
      <c r="N79" s="939"/>
      <c r="O79" s="939"/>
      <c r="P79" s="940"/>
      <c r="Q79" s="941">
        <v>1823</v>
      </c>
      <c r="R79" s="895"/>
      <c r="S79" s="895"/>
      <c r="T79" s="895"/>
      <c r="U79" s="895"/>
      <c r="V79" s="895">
        <v>1763</v>
      </c>
      <c r="W79" s="895"/>
      <c r="X79" s="895"/>
      <c r="Y79" s="895"/>
      <c r="Z79" s="895"/>
      <c r="AA79" s="895">
        <v>60</v>
      </c>
      <c r="AB79" s="895"/>
      <c r="AC79" s="895"/>
      <c r="AD79" s="895"/>
      <c r="AE79" s="895"/>
      <c r="AF79" s="895">
        <v>60</v>
      </c>
      <c r="AG79" s="895"/>
      <c r="AH79" s="895"/>
      <c r="AI79" s="895"/>
      <c r="AJ79" s="895"/>
      <c r="AK79" s="895" t="s">
        <v>609</v>
      </c>
      <c r="AL79" s="895"/>
      <c r="AM79" s="895"/>
      <c r="AN79" s="895"/>
      <c r="AO79" s="895"/>
      <c r="AP79" s="895">
        <v>6297</v>
      </c>
      <c r="AQ79" s="895"/>
      <c r="AR79" s="895"/>
      <c r="AS79" s="895"/>
      <c r="AT79" s="895"/>
      <c r="AU79" s="895">
        <v>473</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t="s">
        <v>593</v>
      </c>
      <c r="C80" s="939"/>
      <c r="D80" s="939"/>
      <c r="E80" s="939"/>
      <c r="F80" s="939"/>
      <c r="G80" s="939"/>
      <c r="H80" s="939"/>
      <c r="I80" s="939"/>
      <c r="J80" s="939"/>
      <c r="K80" s="939"/>
      <c r="L80" s="939"/>
      <c r="M80" s="939"/>
      <c r="N80" s="939"/>
      <c r="O80" s="939"/>
      <c r="P80" s="940"/>
      <c r="Q80" s="941">
        <v>3455</v>
      </c>
      <c r="R80" s="895"/>
      <c r="S80" s="895"/>
      <c r="T80" s="895"/>
      <c r="U80" s="895"/>
      <c r="V80" s="895">
        <v>3336</v>
      </c>
      <c r="W80" s="895"/>
      <c r="X80" s="895"/>
      <c r="Y80" s="895"/>
      <c r="Z80" s="895"/>
      <c r="AA80" s="895">
        <v>119</v>
      </c>
      <c r="AB80" s="895"/>
      <c r="AC80" s="895"/>
      <c r="AD80" s="895"/>
      <c r="AE80" s="895"/>
      <c r="AF80" s="895">
        <v>119</v>
      </c>
      <c r="AG80" s="895"/>
      <c r="AH80" s="895"/>
      <c r="AI80" s="895"/>
      <c r="AJ80" s="895"/>
      <c r="AK80" s="895">
        <v>3</v>
      </c>
      <c r="AL80" s="895"/>
      <c r="AM80" s="895"/>
      <c r="AN80" s="895"/>
      <c r="AO80" s="895"/>
      <c r="AP80" s="895">
        <v>2000</v>
      </c>
      <c r="AQ80" s="895"/>
      <c r="AR80" s="895"/>
      <c r="AS80" s="895"/>
      <c r="AT80" s="895"/>
      <c r="AU80" s="895">
        <v>131</v>
      </c>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t="s">
        <v>594</v>
      </c>
      <c r="C81" s="939"/>
      <c r="D81" s="939"/>
      <c r="E81" s="939"/>
      <c r="F81" s="939"/>
      <c r="G81" s="939"/>
      <c r="H81" s="939"/>
      <c r="I81" s="939"/>
      <c r="J81" s="939"/>
      <c r="K81" s="939"/>
      <c r="L81" s="939"/>
      <c r="M81" s="939"/>
      <c r="N81" s="939"/>
      <c r="O81" s="939"/>
      <c r="P81" s="940"/>
      <c r="Q81" s="941">
        <v>110</v>
      </c>
      <c r="R81" s="895"/>
      <c r="S81" s="895"/>
      <c r="T81" s="895"/>
      <c r="U81" s="895"/>
      <c r="V81" s="895">
        <v>90</v>
      </c>
      <c r="W81" s="895"/>
      <c r="X81" s="895"/>
      <c r="Y81" s="895"/>
      <c r="Z81" s="895"/>
      <c r="AA81" s="895">
        <v>20</v>
      </c>
      <c r="AB81" s="895"/>
      <c r="AC81" s="895"/>
      <c r="AD81" s="895"/>
      <c r="AE81" s="895"/>
      <c r="AF81" s="895">
        <v>20</v>
      </c>
      <c r="AG81" s="895"/>
      <c r="AH81" s="895"/>
      <c r="AI81" s="895"/>
      <c r="AJ81" s="895"/>
      <c r="AK81" s="895" t="s">
        <v>609</v>
      </c>
      <c r="AL81" s="895"/>
      <c r="AM81" s="895"/>
      <c r="AN81" s="895"/>
      <c r="AO81" s="895"/>
      <c r="AP81" s="895" t="s">
        <v>609</v>
      </c>
      <c r="AQ81" s="895"/>
      <c r="AR81" s="895"/>
      <c r="AS81" s="895"/>
      <c r="AT81" s="895"/>
      <c r="AU81" s="895" t="s">
        <v>609</v>
      </c>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398</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4154</v>
      </c>
      <c r="AG88" s="909"/>
      <c r="AH88" s="909"/>
      <c r="AI88" s="909"/>
      <c r="AJ88" s="909"/>
      <c r="AK88" s="906"/>
      <c r="AL88" s="906"/>
      <c r="AM88" s="906"/>
      <c r="AN88" s="906"/>
      <c r="AO88" s="906"/>
      <c r="AP88" s="909">
        <v>27698</v>
      </c>
      <c r="AQ88" s="909"/>
      <c r="AR88" s="909"/>
      <c r="AS88" s="909"/>
      <c r="AT88" s="909"/>
      <c r="AU88" s="909">
        <v>633</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854" t="s">
        <v>429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75</v>
      </c>
      <c r="CS102" s="917"/>
      <c r="CT102" s="917"/>
      <c r="CU102" s="917"/>
      <c r="CV102" s="956"/>
      <c r="CW102" s="955">
        <v>4</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437</v>
      </c>
      <c r="AB109" s="958"/>
      <c r="AC109" s="958"/>
      <c r="AD109" s="958"/>
      <c r="AE109" s="959"/>
      <c r="AF109" s="957" t="s">
        <v>438</v>
      </c>
      <c r="AG109" s="958"/>
      <c r="AH109" s="958"/>
      <c r="AI109" s="958"/>
      <c r="AJ109" s="959"/>
      <c r="AK109" s="957" t="s">
        <v>310</v>
      </c>
      <c r="AL109" s="958"/>
      <c r="AM109" s="958"/>
      <c r="AN109" s="958"/>
      <c r="AO109" s="959"/>
      <c r="AP109" s="957" t="s">
        <v>439</v>
      </c>
      <c r="AQ109" s="958"/>
      <c r="AR109" s="958"/>
      <c r="AS109" s="958"/>
      <c r="AT109" s="960"/>
      <c r="AU109" s="977" t="s">
        <v>436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437</v>
      </c>
      <c r="BR109" s="958"/>
      <c r="BS109" s="958"/>
      <c r="BT109" s="958"/>
      <c r="BU109" s="959"/>
      <c r="BV109" s="957" t="s">
        <v>438</v>
      </c>
      <c r="BW109" s="958"/>
      <c r="BX109" s="958"/>
      <c r="BY109" s="958"/>
      <c r="BZ109" s="959"/>
      <c r="CA109" s="957" t="s">
        <v>310</v>
      </c>
      <c r="CB109" s="958"/>
      <c r="CC109" s="958"/>
      <c r="CD109" s="958"/>
      <c r="CE109" s="959"/>
      <c r="CF109" s="978" t="s">
        <v>439</v>
      </c>
      <c r="CG109" s="978"/>
      <c r="CH109" s="978"/>
      <c r="CI109" s="978"/>
      <c r="CJ109" s="978"/>
      <c r="CK109" s="957" t="s">
        <v>440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437</v>
      </c>
      <c r="DH109" s="958"/>
      <c r="DI109" s="958"/>
      <c r="DJ109" s="958"/>
      <c r="DK109" s="959"/>
      <c r="DL109" s="957" t="s">
        <v>438</v>
      </c>
      <c r="DM109" s="958"/>
      <c r="DN109" s="958"/>
      <c r="DO109" s="958"/>
      <c r="DP109" s="959"/>
      <c r="DQ109" s="957" t="s">
        <v>310</v>
      </c>
      <c r="DR109" s="958"/>
      <c r="DS109" s="958"/>
      <c r="DT109" s="958"/>
      <c r="DU109" s="959"/>
      <c r="DV109" s="957" t="s">
        <v>439</v>
      </c>
      <c r="DW109" s="958"/>
      <c r="DX109" s="958"/>
      <c r="DY109" s="958"/>
      <c r="DZ109" s="960"/>
    </row>
    <row r="110" spans="1:131" s="226" customFormat="1" ht="26.25" customHeight="1" x14ac:dyDescent="0.15">
      <c r="A110" s="961" t="s">
        <v>441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655857</v>
      </c>
      <c r="AB110" s="965"/>
      <c r="AC110" s="965"/>
      <c r="AD110" s="965"/>
      <c r="AE110" s="966"/>
      <c r="AF110" s="967">
        <v>637302</v>
      </c>
      <c r="AG110" s="965"/>
      <c r="AH110" s="965"/>
      <c r="AI110" s="965"/>
      <c r="AJ110" s="966"/>
      <c r="AK110" s="967">
        <v>635227</v>
      </c>
      <c r="AL110" s="965"/>
      <c r="AM110" s="965"/>
      <c r="AN110" s="965"/>
      <c r="AO110" s="966"/>
      <c r="AP110" s="968">
        <v>17.3</v>
      </c>
      <c r="AQ110" s="969"/>
      <c r="AR110" s="969"/>
      <c r="AS110" s="969"/>
      <c r="AT110" s="970"/>
      <c r="AU110" s="971" t="s">
        <v>73</v>
      </c>
      <c r="AV110" s="972"/>
      <c r="AW110" s="972"/>
      <c r="AX110" s="972"/>
      <c r="AY110" s="972"/>
      <c r="AZ110" s="994" t="s">
        <v>442</v>
      </c>
      <c r="BA110" s="962"/>
      <c r="BB110" s="962"/>
      <c r="BC110" s="962"/>
      <c r="BD110" s="962"/>
      <c r="BE110" s="962"/>
      <c r="BF110" s="962"/>
      <c r="BG110" s="962"/>
      <c r="BH110" s="962"/>
      <c r="BI110" s="962"/>
      <c r="BJ110" s="962"/>
      <c r="BK110" s="962"/>
      <c r="BL110" s="962"/>
      <c r="BM110" s="962"/>
      <c r="BN110" s="962"/>
      <c r="BO110" s="962"/>
      <c r="BP110" s="963"/>
      <c r="BQ110" s="995">
        <v>6262757</v>
      </c>
      <c r="BR110" s="996"/>
      <c r="BS110" s="996"/>
      <c r="BT110" s="996"/>
      <c r="BU110" s="996"/>
      <c r="BV110" s="996">
        <v>6232527</v>
      </c>
      <c r="BW110" s="996"/>
      <c r="BX110" s="996"/>
      <c r="BY110" s="996"/>
      <c r="BZ110" s="996"/>
      <c r="CA110" s="996">
        <v>6117853</v>
      </c>
      <c r="CB110" s="996"/>
      <c r="CC110" s="996"/>
      <c r="CD110" s="996"/>
      <c r="CE110" s="996"/>
      <c r="CF110" s="1009">
        <v>166.3</v>
      </c>
      <c r="CG110" s="1010"/>
      <c r="CH110" s="1010"/>
      <c r="CI110" s="1010"/>
      <c r="CJ110" s="1010"/>
      <c r="CK110" s="1011" t="s">
        <v>443</v>
      </c>
      <c r="CL110" s="1012"/>
      <c r="CM110" s="994" t="s">
        <v>444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175</v>
      </c>
      <c r="DH110" s="996"/>
      <c r="DI110" s="996"/>
      <c r="DJ110" s="996"/>
      <c r="DK110" s="996"/>
      <c r="DL110" s="996" t="s">
        <v>445</v>
      </c>
      <c r="DM110" s="996"/>
      <c r="DN110" s="996"/>
      <c r="DO110" s="996"/>
      <c r="DP110" s="996"/>
      <c r="DQ110" s="996" t="s">
        <v>445</v>
      </c>
      <c r="DR110" s="996"/>
      <c r="DS110" s="996"/>
      <c r="DT110" s="996"/>
      <c r="DU110" s="996"/>
      <c r="DV110" s="997" t="s">
        <v>446</v>
      </c>
      <c r="DW110" s="997"/>
      <c r="DX110" s="997"/>
      <c r="DY110" s="997"/>
      <c r="DZ110" s="998"/>
    </row>
    <row r="111" spans="1:131" s="226" customFormat="1" ht="26.25" customHeight="1" x14ac:dyDescent="0.15">
      <c r="A111" s="999" t="s">
        <v>447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448</v>
      </c>
      <c r="AB111" s="1003"/>
      <c r="AC111" s="1003"/>
      <c r="AD111" s="1003"/>
      <c r="AE111" s="1004"/>
      <c r="AF111" s="1005" t="s">
        <v>446</v>
      </c>
      <c r="AG111" s="1003"/>
      <c r="AH111" s="1003"/>
      <c r="AI111" s="1003"/>
      <c r="AJ111" s="1004"/>
      <c r="AK111" s="1005" t="s">
        <v>446</v>
      </c>
      <c r="AL111" s="1003"/>
      <c r="AM111" s="1003"/>
      <c r="AN111" s="1003"/>
      <c r="AO111" s="1004"/>
      <c r="AP111" s="1006" t="s">
        <v>175</v>
      </c>
      <c r="AQ111" s="1007"/>
      <c r="AR111" s="1007"/>
      <c r="AS111" s="1007"/>
      <c r="AT111" s="1008"/>
      <c r="AU111" s="973"/>
      <c r="AV111" s="974"/>
      <c r="AW111" s="974"/>
      <c r="AX111" s="974"/>
      <c r="AY111" s="974"/>
      <c r="AZ111" s="987" t="s">
        <v>449</v>
      </c>
      <c r="BA111" s="988"/>
      <c r="BB111" s="988"/>
      <c r="BC111" s="988"/>
      <c r="BD111" s="988"/>
      <c r="BE111" s="988"/>
      <c r="BF111" s="988"/>
      <c r="BG111" s="988"/>
      <c r="BH111" s="988"/>
      <c r="BI111" s="988"/>
      <c r="BJ111" s="988"/>
      <c r="BK111" s="988"/>
      <c r="BL111" s="988"/>
      <c r="BM111" s="988"/>
      <c r="BN111" s="988"/>
      <c r="BO111" s="988"/>
      <c r="BP111" s="989"/>
      <c r="BQ111" s="990">
        <v>206971</v>
      </c>
      <c r="BR111" s="991"/>
      <c r="BS111" s="991"/>
      <c r="BT111" s="991"/>
      <c r="BU111" s="991"/>
      <c r="BV111" s="991">
        <v>181151</v>
      </c>
      <c r="BW111" s="991"/>
      <c r="BX111" s="991"/>
      <c r="BY111" s="991"/>
      <c r="BZ111" s="991"/>
      <c r="CA111" s="991">
        <v>190508</v>
      </c>
      <c r="CB111" s="991"/>
      <c r="CC111" s="991"/>
      <c r="CD111" s="991"/>
      <c r="CE111" s="991"/>
      <c r="CF111" s="985">
        <v>5.2</v>
      </c>
      <c r="CG111" s="986"/>
      <c r="CH111" s="986"/>
      <c r="CI111" s="986"/>
      <c r="CJ111" s="986"/>
      <c r="CK111" s="1013"/>
      <c r="CL111" s="1014"/>
      <c r="CM111" s="987" t="s">
        <v>450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445</v>
      </c>
      <c r="DH111" s="991"/>
      <c r="DI111" s="991"/>
      <c r="DJ111" s="991"/>
      <c r="DK111" s="991"/>
      <c r="DL111" s="991" t="s">
        <v>446</v>
      </c>
      <c r="DM111" s="991"/>
      <c r="DN111" s="991"/>
      <c r="DO111" s="991"/>
      <c r="DP111" s="991"/>
      <c r="DQ111" s="991" t="s">
        <v>175</v>
      </c>
      <c r="DR111" s="991"/>
      <c r="DS111" s="991"/>
      <c r="DT111" s="991"/>
      <c r="DU111" s="991"/>
      <c r="DV111" s="992" t="s">
        <v>446</v>
      </c>
      <c r="DW111" s="992"/>
      <c r="DX111" s="992"/>
      <c r="DY111" s="992"/>
      <c r="DZ111" s="993"/>
    </row>
    <row r="112" spans="1:131" s="226" customFormat="1" ht="26.25" customHeight="1" x14ac:dyDescent="0.15">
      <c r="A112" s="1017" t="s">
        <v>451</v>
      </c>
      <c r="B112" s="1018"/>
      <c r="C112" s="988" t="s">
        <v>452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446</v>
      </c>
      <c r="AB112" s="1024"/>
      <c r="AC112" s="1024"/>
      <c r="AD112" s="1024"/>
      <c r="AE112" s="1025"/>
      <c r="AF112" s="1026" t="s">
        <v>445</v>
      </c>
      <c r="AG112" s="1024"/>
      <c r="AH112" s="1024"/>
      <c r="AI112" s="1024"/>
      <c r="AJ112" s="1025"/>
      <c r="AK112" s="1026" t="s">
        <v>445</v>
      </c>
      <c r="AL112" s="1024"/>
      <c r="AM112" s="1024"/>
      <c r="AN112" s="1024"/>
      <c r="AO112" s="1025"/>
      <c r="AP112" s="1027" t="s">
        <v>453</v>
      </c>
      <c r="AQ112" s="1028"/>
      <c r="AR112" s="1028"/>
      <c r="AS112" s="1028"/>
      <c r="AT112" s="1029"/>
      <c r="AU112" s="973"/>
      <c r="AV112" s="974"/>
      <c r="AW112" s="974"/>
      <c r="AX112" s="974"/>
      <c r="AY112" s="974"/>
      <c r="AZ112" s="987" t="s">
        <v>454</v>
      </c>
      <c r="BA112" s="988"/>
      <c r="BB112" s="988"/>
      <c r="BC112" s="988"/>
      <c r="BD112" s="988"/>
      <c r="BE112" s="988"/>
      <c r="BF112" s="988"/>
      <c r="BG112" s="988"/>
      <c r="BH112" s="988"/>
      <c r="BI112" s="988"/>
      <c r="BJ112" s="988"/>
      <c r="BK112" s="988"/>
      <c r="BL112" s="988"/>
      <c r="BM112" s="988"/>
      <c r="BN112" s="988"/>
      <c r="BO112" s="988"/>
      <c r="BP112" s="989"/>
      <c r="BQ112" s="990">
        <v>4393002</v>
      </c>
      <c r="BR112" s="991"/>
      <c r="BS112" s="991"/>
      <c r="BT112" s="991"/>
      <c r="BU112" s="991"/>
      <c r="BV112" s="991">
        <v>4003815</v>
      </c>
      <c r="BW112" s="991"/>
      <c r="BX112" s="991"/>
      <c r="BY112" s="991"/>
      <c r="BZ112" s="991"/>
      <c r="CA112" s="991">
        <v>3635220</v>
      </c>
      <c r="CB112" s="991"/>
      <c r="CC112" s="991"/>
      <c r="CD112" s="991"/>
      <c r="CE112" s="991"/>
      <c r="CF112" s="985">
        <v>98.8</v>
      </c>
      <c r="CG112" s="986"/>
      <c r="CH112" s="986"/>
      <c r="CI112" s="986"/>
      <c r="CJ112" s="986"/>
      <c r="CK112" s="1013"/>
      <c r="CL112" s="1014"/>
      <c r="CM112" s="987" t="s">
        <v>455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175</v>
      </c>
      <c r="DH112" s="991"/>
      <c r="DI112" s="991"/>
      <c r="DJ112" s="991"/>
      <c r="DK112" s="991"/>
      <c r="DL112" s="991" t="s">
        <v>445</v>
      </c>
      <c r="DM112" s="991"/>
      <c r="DN112" s="991"/>
      <c r="DO112" s="991"/>
      <c r="DP112" s="991"/>
      <c r="DQ112" s="991" t="s">
        <v>175</v>
      </c>
      <c r="DR112" s="991"/>
      <c r="DS112" s="991"/>
      <c r="DT112" s="991"/>
      <c r="DU112" s="991"/>
      <c r="DV112" s="992" t="s">
        <v>456</v>
      </c>
      <c r="DW112" s="992"/>
      <c r="DX112" s="992"/>
      <c r="DY112" s="992"/>
      <c r="DZ112" s="993"/>
    </row>
    <row r="113" spans="1:130" s="226" customFormat="1" ht="26.25" customHeight="1" x14ac:dyDescent="0.15">
      <c r="A113" s="1019"/>
      <c r="B113" s="1020"/>
      <c r="C113" s="988" t="s">
        <v>457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414864</v>
      </c>
      <c r="AB113" s="1003"/>
      <c r="AC113" s="1003"/>
      <c r="AD113" s="1003"/>
      <c r="AE113" s="1004"/>
      <c r="AF113" s="1005">
        <v>411673</v>
      </c>
      <c r="AG113" s="1003"/>
      <c r="AH113" s="1003"/>
      <c r="AI113" s="1003"/>
      <c r="AJ113" s="1004"/>
      <c r="AK113" s="1005">
        <v>402610</v>
      </c>
      <c r="AL113" s="1003"/>
      <c r="AM113" s="1003"/>
      <c r="AN113" s="1003"/>
      <c r="AO113" s="1004"/>
      <c r="AP113" s="1006">
        <v>10.9</v>
      </c>
      <c r="AQ113" s="1007"/>
      <c r="AR113" s="1007"/>
      <c r="AS113" s="1007"/>
      <c r="AT113" s="1008"/>
      <c r="AU113" s="973"/>
      <c r="AV113" s="974"/>
      <c r="AW113" s="974"/>
      <c r="AX113" s="974"/>
      <c r="AY113" s="974"/>
      <c r="AZ113" s="987" t="s">
        <v>458</v>
      </c>
      <c r="BA113" s="988"/>
      <c r="BB113" s="988"/>
      <c r="BC113" s="988"/>
      <c r="BD113" s="988"/>
      <c r="BE113" s="988"/>
      <c r="BF113" s="988"/>
      <c r="BG113" s="988"/>
      <c r="BH113" s="988"/>
      <c r="BI113" s="988"/>
      <c r="BJ113" s="988"/>
      <c r="BK113" s="988"/>
      <c r="BL113" s="988"/>
      <c r="BM113" s="988"/>
      <c r="BN113" s="988"/>
      <c r="BO113" s="988"/>
      <c r="BP113" s="989"/>
      <c r="BQ113" s="990">
        <v>744099</v>
      </c>
      <c r="BR113" s="991"/>
      <c r="BS113" s="991"/>
      <c r="BT113" s="991"/>
      <c r="BU113" s="991"/>
      <c r="BV113" s="991">
        <v>671622</v>
      </c>
      <c r="BW113" s="991"/>
      <c r="BX113" s="991"/>
      <c r="BY113" s="991"/>
      <c r="BZ113" s="991"/>
      <c r="CA113" s="991">
        <v>633018</v>
      </c>
      <c r="CB113" s="991"/>
      <c r="CC113" s="991"/>
      <c r="CD113" s="991"/>
      <c r="CE113" s="991"/>
      <c r="CF113" s="985">
        <v>17.2</v>
      </c>
      <c r="CG113" s="986"/>
      <c r="CH113" s="986"/>
      <c r="CI113" s="986"/>
      <c r="CJ113" s="986"/>
      <c r="CK113" s="1013"/>
      <c r="CL113" s="1014"/>
      <c r="CM113" s="987" t="s">
        <v>459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453</v>
      </c>
      <c r="DH113" s="1024"/>
      <c r="DI113" s="1024"/>
      <c r="DJ113" s="1024"/>
      <c r="DK113" s="1025"/>
      <c r="DL113" s="1026" t="s">
        <v>453</v>
      </c>
      <c r="DM113" s="1024"/>
      <c r="DN113" s="1024"/>
      <c r="DO113" s="1024"/>
      <c r="DP113" s="1025"/>
      <c r="DQ113" s="1026" t="s">
        <v>175</v>
      </c>
      <c r="DR113" s="1024"/>
      <c r="DS113" s="1024"/>
      <c r="DT113" s="1024"/>
      <c r="DU113" s="1025"/>
      <c r="DV113" s="1027" t="s">
        <v>419</v>
      </c>
      <c r="DW113" s="1028"/>
      <c r="DX113" s="1028"/>
      <c r="DY113" s="1028"/>
      <c r="DZ113" s="1029"/>
    </row>
    <row r="114" spans="1:130" s="226" customFormat="1" ht="26.25" customHeight="1" x14ac:dyDescent="0.15">
      <c r="A114" s="1019"/>
      <c r="B114" s="1020"/>
      <c r="C114" s="988" t="s">
        <v>460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72994</v>
      </c>
      <c r="AB114" s="1024"/>
      <c r="AC114" s="1024"/>
      <c r="AD114" s="1024"/>
      <c r="AE114" s="1025"/>
      <c r="AF114" s="1026">
        <v>77753</v>
      </c>
      <c r="AG114" s="1024"/>
      <c r="AH114" s="1024"/>
      <c r="AI114" s="1024"/>
      <c r="AJ114" s="1025"/>
      <c r="AK114" s="1026">
        <v>77827</v>
      </c>
      <c r="AL114" s="1024"/>
      <c r="AM114" s="1024"/>
      <c r="AN114" s="1024"/>
      <c r="AO114" s="1025"/>
      <c r="AP114" s="1027">
        <v>2.1</v>
      </c>
      <c r="AQ114" s="1028"/>
      <c r="AR114" s="1028"/>
      <c r="AS114" s="1028"/>
      <c r="AT114" s="1029"/>
      <c r="AU114" s="973"/>
      <c r="AV114" s="974"/>
      <c r="AW114" s="974"/>
      <c r="AX114" s="974"/>
      <c r="AY114" s="974"/>
      <c r="AZ114" s="987" t="s">
        <v>461</v>
      </c>
      <c r="BA114" s="988"/>
      <c r="BB114" s="988"/>
      <c r="BC114" s="988"/>
      <c r="BD114" s="988"/>
      <c r="BE114" s="988"/>
      <c r="BF114" s="988"/>
      <c r="BG114" s="988"/>
      <c r="BH114" s="988"/>
      <c r="BI114" s="988"/>
      <c r="BJ114" s="988"/>
      <c r="BK114" s="988"/>
      <c r="BL114" s="988"/>
      <c r="BM114" s="988"/>
      <c r="BN114" s="988"/>
      <c r="BO114" s="988"/>
      <c r="BP114" s="989"/>
      <c r="BQ114" s="990">
        <v>866477</v>
      </c>
      <c r="BR114" s="991"/>
      <c r="BS114" s="991"/>
      <c r="BT114" s="991"/>
      <c r="BU114" s="991"/>
      <c r="BV114" s="991">
        <v>814897</v>
      </c>
      <c r="BW114" s="991"/>
      <c r="BX114" s="991"/>
      <c r="BY114" s="991"/>
      <c r="BZ114" s="991"/>
      <c r="CA114" s="991">
        <v>799900</v>
      </c>
      <c r="CB114" s="991"/>
      <c r="CC114" s="991"/>
      <c r="CD114" s="991"/>
      <c r="CE114" s="991"/>
      <c r="CF114" s="985">
        <v>21.7</v>
      </c>
      <c r="CG114" s="986"/>
      <c r="CH114" s="986"/>
      <c r="CI114" s="986"/>
      <c r="CJ114" s="986"/>
      <c r="CK114" s="1013"/>
      <c r="CL114" s="1014"/>
      <c r="CM114" s="987" t="s">
        <v>462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445</v>
      </c>
      <c r="DH114" s="1024"/>
      <c r="DI114" s="1024"/>
      <c r="DJ114" s="1024"/>
      <c r="DK114" s="1025"/>
      <c r="DL114" s="1026" t="s">
        <v>445</v>
      </c>
      <c r="DM114" s="1024"/>
      <c r="DN114" s="1024"/>
      <c r="DO114" s="1024"/>
      <c r="DP114" s="1025"/>
      <c r="DQ114" s="1026" t="s">
        <v>445</v>
      </c>
      <c r="DR114" s="1024"/>
      <c r="DS114" s="1024"/>
      <c r="DT114" s="1024"/>
      <c r="DU114" s="1025"/>
      <c r="DV114" s="1027" t="s">
        <v>446</v>
      </c>
      <c r="DW114" s="1028"/>
      <c r="DX114" s="1028"/>
      <c r="DY114" s="1028"/>
      <c r="DZ114" s="1029"/>
    </row>
    <row r="115" spans="1:130" s="226" customFormat="1" ht="26.25" customHeight="1" x14ac:dyDescent="0.15">
      <c r="A115" s="1019"/>
      <c r="B115" s="1020"/>
      <c r="C115" s="988" t="s">
        <v>463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17895</v>
      </c>
      <c r="AB115" s="1003"/>
      <c r="AC115" s="1003"/>
      <c r="AD115" s="1003"/>
      <c r="AE115" s="1004"/>
      <c r="AF115" s="1005">
        <v>19360</v>
      </c>
      <c r="AG115" s="1003"/>
      <c r="AH115" s="1003"/>
      <c r="AI115" s="1003"/>
      <c r="AJ115" s="1004"/>
      <c r="AK115" s="1005">
        <v>17903</v>
      </c>
      <c r="AL115" s="1003"/>
      <c r="AM115" s="1003"/>
      <c r="AN115" s="1003"/>
      <c r="AO115" s="1004"/>
      <c r="AP115" s="1006">
        <v>0.5</v>
      </c>
      <c r="AQ115" s="1007"/>
      <c r="AR115" s="1007"/>
      <c r="AS115" s="1007"/>
      <c r="AT115" s="1008"/>
      <c r="AU115" s="973"/>
      <c r="AV115" s="974"/>
      <c r="AW115" s="974"/>
      <c r="AX115" s="974"/>
      <c r="AY115" s="974"/>
      <c r="AZ115" s="987" t="s">
        <v>464</v>
      </c>
      <c r="BA115" s="988"/>
      <c r="BB115" s="988"/>
      <c r="BC115" s="988"/>
      <c r="BD115" s="988"/>
      <c r="BE115" s="988"/>
      <c r="BF115" s="988"/>
      <c r="BG115" s="988"/>
      <c r="BH115" s="988"/>
      <c r="BI115" s="988"/>
      <c r="BJ115" s="988"/>
      <c r="BK115" s="988"/>
      <c r="BL115" s="988"/>
      <c r="BM115" s="988"/>
      <c r="BN115" s="988"/>
      <c r="BO115" s="988"/>
      <c r="BP115" s="989"/>
      <c r="BQ115" s="990" t="s">
        <v>445</v>
      </c>
      <c r="BR115" s="991"/>
      <c r="BS115" s="991"/>
      <c r="BT115" s="991"/>
      <c r="BU115" s="991"/>
      <c r="BV115" s="991" t="s">
        <v>445</v>
      </c>
      <c r="BW115" s="991"/>
      <c r="BX115" s="991"/>
      <c r="BY115" s="991"/>
      <c r="BZ115" s="991"/>
      <c r="CA115" s="991" t="s">
        <v>456</v>
      </c>
      <c r="CB115" s="991"/>
      <c r="CC115" s="991"/>
      <c r="CD115" s="991"/>
      <c r="CE115" s="991"/>
      <c r="CF115" s="985" t="s">
        <v>175</v>
      </c>
      <c r="CG115" s="986"/>
      <c r="CH115" s="986"/>
      <c r="CI115" s="986"/>
      <c r="CJ115" s="986"/>
      <c r="CK115" s="1013"/>
      <c r="CL115" s="1014"/>
      <c r="CM115" s="987" t="s">
        <v>465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175</v>
      </c>
      <c r="DH115" s="1024"/>
      <c r="DI115" s="1024"/>
      <c r="DJ115" s="1024"/>
      <c r="DK115" s="1025"/>
      <c r="DL115" s="1026" t="s">
        <v>175</v>
      </c>
      <c r="DM115" s="1024"/>
      <c r="DN115" s="1024"/>
      <c r="DO115" s="1024"/>
      <c r="DP115" s="1025"/>
      <c r="DQ115" s="1026" t="s">
        <v>445</v>
      </c>
      <c r="DR115" s="1024"/>
      <c r="DS115" s="1024"/>
      <c r="DT115" s="1024"/>
      <c r="DU115" s="1025"/>
      <c r="DV115" s="1027" t="s">
        <v>466</v>
      </c>
      <c r="DW115" s="1028"/>
      <c r="DX115" s="1028"/>
      <c r="DY115" s="1028"/>
      <c r="DZ115" s="1029"/>
    </row>
    <row r="116" spans="1:130" s="226" customFormat="1" ht="26.25" customHeight="1" x14ac:dyDescent="0.15">
      <c r="A116" s="1021"/>
      <c r="B116" s="1022"/>
      <c r="C116" s="1030" t="s">
        <v>467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175</v>
      </c>
      <c r="AB116" s="1024"/>
      <c r="AC116" s="1024"/>
      <c r="AD116" s="1024"/>
      <c r="AE116" s="1025"/>
      <c r="AF116" s="1026" t="s">
        <v>175</v>
      </c>
      <c r="AG116" s="1024"/>
      <c r="AH116" s="1024"/>
      <c r="AI116" s="1024"/>
      <c r="AJ116" s="1025"/>
      <c r="AK116" s="1026" t="s">
        <v>175</v>
      </c>
      <c r="AL116" s="1024"/>
      <c r="AM116" s="1024"/>
      <c r="AN116" s="1024"/>
      <c r="AO116" s="1025"/>
      <c r="AP116" s="1027" t="s">
        <v>445</v>
      </c>
      <c r="AQ116" s="1028"/>
      <c r="AR116" s="1028"/>
      <c r="AS116" s="1028"/>
      <c r="AT116" s="1029"/>
      <c r="AU116" s="973"/>
      <c r="AV116" s="974"/>
      <c r="AW116" s="974"/>
      <c r="AX116" s="974"/>
      <c r="AY116" s="974"/>
      <c r="AZ116" s="1032" t="s">
        <v>468</v>
      </c>
      <c r="BA116" s="1033"/>
      <c r="BB116" s="1033"/>
      <c r="BC116" s="1033"/>
      <c r="BD116" s="1033"/>
      <c r="BE116" s="1033"/>
      <c r="BF116" s="1033"/>
      <c r="BG116" s="1033"/>
      <c r="BH116" s="1033"/>
      <c r="BI116" s="1033"/>
      <c r="BJ116" s="1033"/>
      <c r="BK116" s="1033"/>
      <c r="BL116" s="1033"/>
      <c r="BM116" s="1033"/>
      <c r="BN116" s="1033"/>
      <c r="BO116" s="1033"/>
      <c r="BP116" s="1034"/>
      <c r="BQ116" s="990" t="s">
        <v>175</v>
      </c>
      <c r="BR116" s="991"/>
      <c r="BS116" s="991"/>
      <c r="BT116" s="991"/>
      <c r="BU116" s="991"/>
      <c r="BV116" s="991" t="s">
        <v>175</v>
      </c>
      <c r="BW116" s="991"/>
      <c r="BX116" s="991"/>
      <c r="BY116" s="991"/>
      <c r="BZ116" s="991"/>
      <c r="CA116" s="991" t="s">
        <v>445</v>
      </c>
      <c r="CB116" s="991"/>
      <c r="CC116" s="991"/>
      <c r="CD116" s="991"/>
      <c r="CE116" s="991"/>
      <c r="CF116" s="985" t="s">
        <v>456</v>
      </c>
      <c r="CG116" s="986"/>
      <c r="CH116" s="986"/>
      <c r="CI116" s="986"/>
      <c r="CJ116" s="986"/>
      <c r="CK116" s="1013"/>
      <c r="CL116" s="1014"/>
      <c r="CM116" s="987" t="s">
        <v>469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446</v>
      </c>
      <c r="DH116" s="1024"/>
      <c r="DI116" s="1024"/>
      <c r="DJ116" s="1024"/>
      <c r="DK116" s="1025"/>
      <c r="DL116" s="1026" t="s">
        <v>175</v>
      </c>
      <c r="DM116" s="1024"/>
      <c r="DN116" s="1024"/>
      <c r="DO116" s="1024"/>
      <c r="DP116" s="1025"/>
      <c r="DQ116" s="1026" t="s">
        <v>445</v>
      </c>
      <c r="DR116" s="1024"/>
      <c r="DS116" s="1024"/>
      <c r="DT116" s="1024"/>
      <c r="DU116" s="1025"/>
      <c r="DV116" s="1027" t="s">
        <v>419</v>
      </c>
      <c r="DW116" s="1028"/>
      <c r="DX116" s="1028"/>
      <c r="DY116" s="1028"/>
      <c r="DZ116" s="1029"/>
    </row>
    <row r="117" spans="1:130" s="226"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470</v>
      </c>
      <c r="Z117" s="959"/>
      <c r="AA117" s="1043">
        <v>1161610</v>
      </c>
      <c r="AB117" s="1044"/>
      <c r="AC117" s="1044"/>
      <c r="AD117" s="1044"/>
      <c r="AE117" s="1045"/>
      <c r="AF117" s="1046">
        <v>1146088</v>
      </c>
      <c r="AG117" s="1044"/>
      <c r="AH117" s="1044"/>
      <c r="AI117" s="1044"/>
      <c r="AJ117" s="1045"/>
      <c r="AK117" s="1046">
        <v>1133567</v>
      </c>
      <c r="AL117" s="1044"/>
      <c r="AM117" s="1044"/>
      <c r="AN117" s="1044"/>
      <c r="AO117" s="1045"/>
      <c r="AP117" s="1047"/>
      <c r="AQ117" s="1048"/>
      <c r="AR117" s="1048"/>
      <c r="AS117" s="1048"/>
      <c r="AT117" s="1049"/>
      <c r="AU117" s="973"/>
      <c r="AV117" s="974"/>
      <c r="AW117" s="974"/>
      <c r="AX117" s="974"/>
      <c r="AY117" s="974"/>
      <c r="AZ117" s="1039" t="s">
        <v>471</v>
      </c>
      <c r="BA117" s="1040"/>
      <c r="BB117" s="1040"/>
      <c r="BC117" s="1040"/>
      <c r="BD117" s="1040"/>
      <c r="BE117" s="1040"/>
      <c r="BF117" s="1040"/>
      <c r="BG117" s="1040"/>
      <c r="BH117" s="1040"/>
      <c r="BI117" s="1040"/>
      <c r="BJ117" s="1040"/>
      <c r="BK117" s="1040"/>
      <c r="BL117" s="1040"/>
      <c r="BM117" s="1040"/>
      <c r="BN117" s="1040"/>
      <c r="BO117" s="1040"/>
      <c r="BP117" s="1041"/>
      <c r="BQ117" s="990" t="s">
        <v>453</v>
      </c>
      <c r="BR117" s="991"/>
      <c r="BS117" s="991"/>
      <c r="BT117" s="991"/>
      <c r="BU117" s="991"/>
      <c r="BV117" s="991" t="s">
        <v>446</v>
      </c>
      <c r="BW117" s="991"/>
      <c r="BX117" s="991"/>
      <c r="BY117" s="991"/>
      <c r="BZ117" s="991"/>
      <c r="CA117" s="991" t="s">
        <v>445</v>
      </c>
      <c r="CB117" s="991"/>
      <c r="CC117" s="991"/>
      <c r="CD117" s="991"/>
      <c r="CE117" s="991"/>
      <c r="CF117" s="985" t="s">
        <v>446</v>
      </c>
      <c r="CG117" s="986"/>
      <c r="CH117" s="986"/>
      <c r="CI117" s="986"/>
      <c r="CJ117" s="986"/>
      <c r="CK117" s="1013"/>
      <c r="CL117" s="1014"/>
      <c r="CM117" s="987" t="s">
        <v>472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v>3200</v>
      </c>
      <c r="DH117" s="1024"/>
      <c r="DI117" s="1024"/>
      <c r="DJ117" s="1024"/>
      <c r="DK117" s="1025"/>
      <c r="DL117" s="1026">
        <v>2400</v>
      </c>
      <c r="DM117" s="1024"/>
      <c r="DN117" s="1024"/>
      <c r="DO117" s="1024"/>
      <c r="DP117" s="1025"/>
      <c r="DQ117" s="1026">
        <v>1600</v>
      </c>
      <c r="DR117" s="1024"/>
      <c r="DS117" s="1024"/>
      <c r="DT117" s="1024"/>
      <c r="DU117" s="1025"/>
      <c r="DV117" s="1027">
        <v>0</v>
      </c>
      <c r="DW117" s="1028"/>
      <c r="DX117" s="1028"/>
      <c r="DY117" s="1028"/>
      <c r="DZ117" s="1029"/>
    </row>
    <row r="118" spans="1:130" s="226" customFormat="1" ht="26.25" customHeight="1" x14ac:dyDescent="0.15">
      <c r="A118" s="977" t="s">
        <v>440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437</v>
      </c>
      <c r="AB118" s="958"/>
      <c r="AC118" s="958"/>
      <c r="AD118" s="958"/>
      <c r="AE118" s="959"/>
      <c r="AF118" s="957" t="s">
        <v>438</v>
      </c>
      <c r="AG118" s="958"/>
      <c r="AH118" s="958"/>
      <c r="AI118" s="958"/>
      <c r="AJ118" s="959"/>
      <c r="AK118" s="957" t="s">
        <v>310</v>
      </c>
      <c r="AL118" s="958"/>
      <c r="AM118" s="958"/>
      <c r="AN118" s="958"/>
      <c r="AO118" s="959"/>
      <c r="AP118" s="1035" t="s">
        <v>439</v>
      </c>
      <c r="AQ118" s="1036"/>
      <c r="AR118" s="1036"/>
      <c r="AS118" s="1036"/>
      <c r="AT118" s="1037"/>
      <c r="AU118" s="973"/>
      <c r="AV118" s="974"/>
      <c r="AW118" s="974"/>
      <c r="AX118" s="974"/>
      <c r="AY118" s="974"/>
      <c r="AZ118" s="1038" t="s">
        <v>473</v>
      </c>
      <c r="BA118" s="1030"/>
      <c r="BB118" s="1030"/>
      <c r="BC118" s="1030"/>
      <c r="BD118" s="1030"/>
      <c r="BE118" s="1030"/>
      <c r="BF118" s="1030"/>
      <c r="BG118" s="1030"/>
      <c r="BH118" s="1030"/>
      <c r="BI118" s="1030"/>
      <c r="BJ118" s="1030"/>
      <c r="BK118" s="1030"/>
      <c r="BL118" s="1030"/>
      <c r="BM118" s="1030"/>
      <c r="BN118" s="1030"/>
      <c r="BO118" s="1030"/>
      <c r="BP118" s="1031"/>
      <c r="BQ118" s="1064" t="s">
        <v>446</v>
      </c>
      <c r="BR118" s="1065"/>
      <c r="BS118" s="1065"/>
      <c r="BT118" s="1065"/>
      <c r="BU118" s="1065"/>
      <c r="BV118" s="1065" t="s">
        <v>445</v>
      </c>
      <c r="BW118" s="1065"/>
      <c r="BX118" s="1065"/>
      <c r="BY118" s="1065"/>
      <c r="BZ118" s="1065"/>
      <c r="CA118" s="1065" t="s">
        <v>445</v>
      </c>
      <c r="CB118" s="1065"/>
      <c r="CC118" s="1065"/>
      <c r="CD118" s="1065"/>
      <c r="CE118" s="1065"/>
      <c r="CF118" s="985" t="s">
        <v>446</v>
      </c>
      <c r="CG118" s="986"/>
      <c r="CH118" s="986"/>
      <c r="CI118" s="986"/>
      <c r="CJ118" s="986"/>
      <c r="CK118" s="1013"/>
      <c r="CL118" s="1014"/>
      <c r="CM118" s="987" t="s">
        <v>474</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446</v>
      </c>
      <c r="DH118" s="1024"/>
      <c r="DI118" s="1024"/>
      <c r="DJ118" s="1024"/>
      <c r="DK118" s="1025"/>
      <c r="DL118" s="1026" t="s">
        <v>445</v>
      </c>
      <c r="DM118" s="1024"/>
      <c r="DN118" s="1024"/>
      <c r="DO118" s="1024"/>
      <c r="DP118" s="1025"/>
      <c r="DQ118" s="1026" t="s">
        <v>466</v>
      </c>
      <c r="DR118" s="1024"/>
      <c r="DS118" s="1024"/>
      <c r="DT118" s="1024"/>
      <c r="DU118" s="1025"/>
      <c r="DV118" s="1027" t="s">
        <v>445</v>
      </c>
      <c r="DW118" s="1028"/>
      <c r="DX118" s="1028"/>
      <c r="DY118" s="1028"/>
      <c r="DZ118" s="1029"/>
    </row>
    <row r="119" spans="1:130" s="226" customFormat="1" ht="26.25" customHeight="1" x14ac:dyDescent="0.15">
      <c r="A119" s="1121" t="s">
        <v>443</v>
      </c>
      <c r="B119" s="1012"/>
      <c r="C119" s="994" t="s">
        <v>444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445</v>
      </c>
      <c r="AG119" s="965"/>
      <c r="AH119" s="965"/>
      <c r="AI119" s="965"/>
      <c r="AJ119" s="966"/>
      <c r="AK119" s="967" t="s">
        <v>466</v>
      </c>
      <c r="AL119" s="965"/>
      <c r="AM119" s="965"/>
      <c r="AN119" s="965"/>
      <c r="AO119" s="966"/>
      <c r="AP119" s="968" t="s">
        <v>445</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475</v>
      </c>
      <c r="BP119" s="1070"/>
      <c r="BQ119" s="1064">
        <v>12473306</v>
      </c>
      <c r="BR119" s="1065"/>
      <c r="BS119" s="1065"/>
      <c r="BT119" s="1065"/>
      <c r="BU119" s="1065"/>
      <c r="BV119" s="1065">
        <v>11904012</v>
      </c>
      <c r="BW119" s="1065"/>
      <c r="BX119" s="1065"/>
      <c r="BY119" s="1065"/>
      <c r="BZ119" s="1065"/>
      <c r="CA119" s="1065">
        <v>11376499</v>
      </c>
      <c r="CB119" s="1065"/>
      <c r="CC119" s="1065"/>
      <c r="CD119" s="1065"/>
      <c r="CE119" s="1065"/>
      <c r="CF119" s="1066"/>
      <c r="CG119" s="1067"/>
      <c r="CH119" s="1067"/>
      <c r="CI119" s="1067"/>
      <c r="CJ119" s="1068"/>
      <c r="CK119" s="1015"/>
      <c r="CL119" s="1016"/>
      <c r="CM119" s="1038" t="s">
        <v>476</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203771</v>
      </c>
      <c r="DH119" s="1051"/>
      <c r="DI119" s="1051"/>
      <c r="DJ119" s="1051"/>
      <c r="DK119" s="1052"/>
      <c r="DL119" s="1050">
        <v>178751</v>
      </c>
      <c r="DM119" s="1051"/>
      <c r="DN119" s="1051"/>
      <c r="DO119" s="1051"/>
      <c r="DP119" s="1052"/>
      <c r="DQ119" s="1050">
        <v>188908</v>
      </c>
      <c r="DR119" s="1051"/>
      <c r="DS119" s="1051"/>
      <c r="DT119" s="1051"/>
      <c r="DU119" s="1052"/>
      <c r="DV119" s="1053">
        <v>5.0999999999999996</v>
      </c>
      <c r="DW119" s="1054"/>
      <c r="DX119" s="1054"/>
      <c r="DY119" s="1054"/>
      <c r="DZ119" s="1055"/>
    </row>
    <row r="120" spans="1:130" s="226" customFormat="1" ht="26.25" customHeight="1" x14ac:dyDescent="0.15">
      <c r="A120" s="1122"/>
      <c r="B120" s="1014"/>
      <c r="C120" s="987" t="s">
        <v>450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466</v>
      </c>
      <c r="AB120" s="1024"/>
      <c r="AC120" s="1024"/>
      <c r="AD120" s="1024"/>
      <c r="AE120" s="1025"/>
      <c r="AF120" s="1026" t="s">
        <v>446</v>
      </c>
      <c r="AG120" s="1024"/>
      <c r="AH120" s="1024"/>
      <c r="AI120" s="1024"/>
      <c r="AJ120" s="1025"/>
      <c r="AK120" s="1026" t="s">
        <v>466</v>
      </c>
      <c r="AL120" s="1024"/>
      <c r="AM120" s="1024"/>
      <c r="AN120" s="1024"/>
      <c r="AO120" s="1025"/>
      <c r="AP120" s="1027" t="s">
        <v>466</v>
      </c>
      <c r="AQ120" s="1028"/>
      <c r="AR120" s="1028"/>
      <c r="AS120" s="1028"/>
      <c r="AT120" s="1029"/>
      <c r="AU120" s="1056" t="s">
        <v>477</v>
      </c>
      <c r="AV120" s="1057"/>
      <c r="AW120" s="1057"/>
      <c r="AX120" s="1057"/>
      <c r="AY120" s="1058"/>
      <c r="AZ120" s="994" t="s">
        <v>478</v>
      </c>
      <c r="BA120" s="962"/>
      <c r="BB120" s="962"/>
      <c r="BC120" s="962"/>
      <c r="BD120" s="962"/>
      <c r="BE120" s="962"/>
      <c r="BF120" s="962"/>
      <c r="BG120" s="962"/>
      <c r="BH120" s="962"/>
      <c r="BI120" s="962"/>
      <c r="BJ120" s="962"/>
      <c r="BK120" s="962"/>
      <c r="BL120" s="962"/>
      <c r="BM120" s="962"/>
      <c r="BN120" s="962"/>
      <c r="BO120" s="962"/>
      <c r="BP120" s="963"/>
      <c r="BQ120" s="995">
        <v>2771255</v>
      </c>
      <c r="BR120" s="996"/>
      <c r="BS120" s="996"/>
      <c r="BT120" s="996"/>
      <c r="BU120" s="996"/>
      <c r="BV120" s="996">
        <v>3142250</v>
      </c>
      <c r="BW120" s="996"/>
      <c r="BX120" s="996"/>
      <c r="BY120" s="996"/>
      <c r="BZ120" s="996"/>
      <c r="CA120" s="996">
        <v>3598788</v>
      </c>
      <c r="CB120" s="996"/>
      <c r="CC120" s="996"/>
      <c r="CD120" s="996"/>
      <c r="CE120" s="996"/>
      <c r="CF120" s="1009">
        <v>97.8</v>
      </c>
      <c r="CG120" s="1010"/>
      <c r="CH120" s="1010"/>
      <c r="CI120" s="1010"/>
      <c r="CJ120" s="1010"/>
      <c r="CK120" s="1071" t="s">
        <v>479</v>
      </c>
      <c r="CL120" s="1072"/>
      <c r="CM120" s="1072"/>
      <c r="CN120" s="1072"/>
      <c r="CO120" s="1073"/>
      <c r="CP120" s="1079" t="s">
        <v>480</v>
      </c>
      <c r="CQ120" s="1080"/>
      <c r="CR120" s="1080"/>
      <c r="CS120" s="1080"/>
      <c r="CT120" s="1080"/>
      <c r="CU120" s="1080"/>
      <c r="CV120" s="1080"/>
      <c r="CW120" s="1080"/>
      <c r="CX120" s="1080"/>
      <c r="CY120" s="1080"/>
      <c r="CZ120" s="1080"/>
      <c r="DA120" s="1080"/>
      <c r="DB120" s="1080"/>
      <c r="DC120" s="1080"/>
      <c r="DD120" s="1080"/>
      <c r="DE120" s="1080"/>
      <c r="DF120" s="1081"/>
      <c r="DG120" s="995">
        <v>3820873</v>
      </c>
      <c r="DH120" s="996"/>
      <c r="DI120" s="996"/>
      <c r="DJ120" s="996"/>
      <c r="DK120" s="996"/>
      <c r="DL120" s="996">
        <v>3509888</v>
      </c>
      <c r="DM120" s="996"/>
      <c r="DN120" s="996"/>
      <c r="DO120" s="996"/>
      <c r="DP120" s="996"/>
      <c r="DQ120" s="996">
        <v>3243706</v>
      </c>
      <c r="DR120" s="996"/>
      <c r="DS120" s="996"/>
      <c r="DT120" s="996"/>
      <c r="DU120" s="996"/>
      <c r="DV120" s="997">
        <v>88.2</v>
      </c>
      <c r="DW120" s="997"/>
      <c r="DX120" s="997"/>
      <c r="DY120" s="997"/>
      <c r="DZ120" s="998"/>
    </row>
    <row r="121" spans="1:130" s="226" customFormat="1" ht="26.25" customHeight="1" x14ac:dyDescent="0.15">
      <c r="A121" s="1122"/>
      <c r="B121" s="1014"/>
      <c r="C121" s="1039" t="s">
        <v>481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445</v>
      </c>
      <c r="AB121" s="1024"/>
      <c r="AC121" s="1024"/>
      <c r="AD121" s="1024"/>
      <c r="AE121" s="1025"/>
      <c r="AF121" s="1026" t="s">
        <v>446</v>
      </c>
      <c r="AG121" s="1024"/>
      <c r="AH121" s="1024"/>
      <c r="AI121" s="1024"/>
      <c r="AJ121" s="1025"/>
      <c r="AK121" s="1026" t="s">
        <v>445</v>
      </c>
      <c r="AL121" s="1024"/>
      <c r="AM121" s="1024"/>
      <c r="AN121" s="1024"/>
      <c r="AO121" s="1025"/>
      <c r="AP121" s="1027" t="s">
        <v>445</v>
      </c>
      <c r="AQ121" s="1028"/>
      <c r="AR121" s="1028"/>
      <c r="AS121" s="1028"/>
      <c r="AT121" s="1029"/>
      <c r="AU121" s="1059"/>
      <c r="AV121" s="1060"/>
      <c r="AW121" s="1060"/>
      <c r="AX121" s="1060"/>
      <c r="AY121" s="1061"/>
      <c r="AZ121" s="987" t="s">
        <v>482</v>
      </c>
      <c r="BA121" s="988"/>
      <c r="BB121" s="988"/>
      <c r="BC121" s="988"/>
      <c r="BD121" s="988"/>
      <c r="BE121" s="988"/>
      <c r="BF121" s="988"/>
      <c r="BG121" s="988"/>
      <c r="BH121" s="988"/>
      <c r="BI121" s="988"/>
      <c r="BJ121" s="988"/>
      <c r="BK121" s="988"/>
      <c r="BL121" s="988"/>
      <c r="BM121" s="988"/>
      <c r="BN121" s="988"/>
      <c r="BO121" s="988"/>
      <c r="BP121" s="989"/>
      <c r="BQ121" s="990">
        <v>69905</v>
      </c>
      <c r="BR121" s="991"/>
      <c r="BS121" s="991"/>
      <c r="BT121" s="991"/>
      <c r="BU121" s="991"/>
      <c r="BV121" s="991">
        <v>64192</v>
      </c>
      <c r="BW121" s="991"/>
      <c r="BX121" s="991"/>
      <c r="BY121" s="991"/>
      <c r="BZ121" s="991"/>
      <c r="CA121" s="991">
        <v>78649</v>
      </c>
      <c r="CB121" s="991"/>
      <c r="CC121" s="991"/>
      <c r="CD121" s="991"/>
      <c r="CE121" s="991"/>
      <c r="CF121" s="985">
        <v>2.1</v>
      </c>
      <c r="CG121" s="986"/>
      <c r="CH121" s="986"/>
      <c r="CI121" s="986"/>
      <c r="CJ121" s="986"/>
      <c r="CK121" s="1074"/>
      <c r="CL121" s="1075"/>
      <c r="CM121" s="1075"/>
      <c r="CN121" s="1075"/>
      <c r="CO121" s="1076"/>
      <c r="CP121" s="1084" t="s">
        <v>483</v>
      </c>
      <c r="CQ121" s="1085"/>
      <c r="CR121" s="1085"/>
      <c r="CS121" s="1085"/>
      <c r="CT121" s="1085"/>
      <c r="CU121" s="1085"/>
      <c r="CV121" s="1085"/>
      <c r="CW121" s="1085"/>
      <c r="CX121" s="1085"/>
      <c r="CY121" s="1085"/>
      <c r="CZ121" s="1085"/>
      <c r="DA121" s="1085"/>
      <c r="DB121" s="1085"/>
      <c r="DC121" s="1085"/>
      <c r="DD121" s="1085"/>
      <c r="DE121" s="1085"/>
      <c r="DF121" s="1086"/>
      <c r="DG121" s="990">
        <v>572129</v>
      </c>
      <c r="DH121" s="991"/>
      <c r="DI121" s="991"/>
      <c r="DJ121" s="991"/>
      <c r="DK121" s="991"/>
      <c r="DL121" s="991">
        <v>493927</v>
      </c>
      <c r="DM121" s="991"/>
      <c r="DN121" s="991"/>
      <c r="DO121" s="991"/>
      <c r="DP121" s="991"/>
      <c r="DQ121" s="991">
        <v>391514</v>
      </c>
      <c r="DR121" s="991"/>
      <c r="DS121" s="991"/>
      <c r="DT121" s="991"/>
      <c r="DU121" s="991"/>
      <c r="DV121" s="992">
        <v>10.6</v>
      </c>
      <c r="DW121" s="992"/>
      <c r="DX121" s="992"/>
      <c r="DY121" s="992"/>
      <c r="DZ121" s="993"/>
    </row>
    <row r="122" spans="1:130" s="226" customFormat="1" ht="26.25" customHeight="1" x14ac:dyDescent="0.15">
      <c r="A122" s="1122"/>
      <c r="B122" s="1014"/>
      <c r="C122" s="987" t="s">
        <v>462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446</v>
      </c>
      <c r="AB122" s="1024"/>
      <c r="AC122" s="1024"/>
      <c r="AD122" s="1024"/>
      <c r="AE122" s="1025"/>
      <c r="AF122" s="1026" t="s">
        <v>466</v>
      </c>
      <c r="AG122" s="1024"/>
      <c r="AH122" s="1024"/>
      <c r="AI122" s="1024"/>
      <c r="AJ122" s="1025"/>
      <c r="AK122" s="1026" t="s">
        <v>466</v>
      </c>
      <c r="AL122" s="1024"/>
      <c r="AM122" s="1024"/>
      <c r="AN122" s="1024"/>
      <c r="AO122" s="1025"/>
      <c r="AP122" s="1027" t="s">
        <v>445</v>
      </c>
      <c r="AQ122" s="1028"/>
      <c r="AR122" s="1028"/>
      <c r="AS122" s="1028"/>
      <c r="AT122" s="1029"/>
      <c r="AU122" s="1059"/>
      <c r="AV122" s="1060"/>
      <c r="AW122" s="1060"/>
      <c r="AX122" s="1060"/>
      <c r="AY122" s="1061"/>
      <c r="AZ122" s="1038" t="s">
        <v>484</v>
      </c>
      <c r="BA122" s="1030"/>
      <c r="BB122" s="1030"/>
      <c r="BC122" s="1030"/>
      <c r="BD122" s="1030"/>
      <c r="BE122" s="1030"/>
      <c r="BF122" s="1030"/>
      <c r="BG122" s="1030"/>
      <c r="BH122" s="1030"/>
      <c r="BI122" s="1030"/>
      <c r="BJ122" s="1030"/>
      <c r="BK122" s="1030"/>
      <c r="BL122" s="1030"/>
      <c r="BM122" s="1030"/>
      <c r="BN122" s="1030"/>
      <c r="BO122" s="1030"/>
      <c r="BP122" s="1031"/>
      <c r="BQ122" s="1064">
        <v>7144184</v>
      </c>
      <c r="BR122" s="1065"/>
      <c r="BS122" s="1065"/>
      <c r="BT122" s="1065"/>
      <c r="BU122" s="1065"/>
      <c r="BV122" s="1065">
        <v>6889765</v>
      </c>
      <c r="BW122" s="1065"/>
      <c r="BX122" s="1065"/>
      <c r="BY122" s="1065"/>
      <c r="BZ122" s="1065"/>
      <c r="CA122" s="1065">
        <v>6593696</v>
      </c>
      <c r="CB122" s="1065"/>
      <c r="CC122" s="1065"/>
      <c r="CD122" s="1065"/>
      <c r="CE122" s="1065"/>
      <c r="CF122" s="1082">
        <v>179.2</v>
      </c>
      <c r="CG122" s="1083"/>
      <c r="CH122" s="1083"/>
      <c r="CI122" s="1083"/>
      <c r="CJ122" s="1083"/>
      <c r="CK122" s="1074"/>
      <c r="CL122" s="1075"/>
      <c r="CM122" s="1075"/>
      <c r="CN122" s="1075"/>
      <c r="CO122" s="1076"/>
      <c r="CP122" s="1084" t="s">
        <v>485</v>
      </c>
      <c r="CQ122" s="1085"/>
      <c r="CR122" s="1085"/>
      <c r="CS122" s="1085"/>
      <c r="CT122" s="1085"/>
      <c r="CU122" s="1085"/>
      <c r="CV122" s="1085"/>
      <c r="CW122" s="1085"/>
      <c r="CX122" s="1085"/>
      <c r="CY122" s="1085"/>
      <c r="CZ122" s="1085"/>
      <c r="DA122" s="1085"/>
      <c r="DB122" s="1085"/>
      <c r="DC122" s="1085"/>
      <c r="DD122" s="1085"/>
      <c r="DE122" s="1085"/>
      <c r="DF122" s="1086"/>
      <c r="DG122" s="990" t="s">
        <v>466</v>
      </c>
      <c r="DH122" s="991"/>
      <c r="DI122" s="991"/>
      <c r="DJ122" s="991"/>
      <c r="DK122" s="991"/>
      <c r="DL122" s="991" t="s">
        <v>466</v>
      </c>
      <c r="DM122" s="991"/>
      <c r="DN122" s="991"/>
      <c r="DO122" s="991"/>
      <c r="DP122" s="991"/>
      <c r="DQ122" s="991" t="s">
        <v>445</v>
      </c>
      <c r="DR122" s="991"/>
      <c r="DS122" s="991"/>
      <c r="DT122" s="991"/>
      <c r="DU122" s="991"/>
      <c r="DV122" s="992" t="s">
        <v>466</v>
      </c>
      <c r="DW122" s="992"/>
      <c r="DX122" s="992"/>
      <c r="DY122" s="992"/>
      <c r="DZ122" s="993"/>
    </row>
    <row r="123" spans="1:130" s="226" customFormat="1" ht="26.25" customHeight="1" x14ac:dyDescent="0.15">
      <c r="A123" s="1122"/>
      <c r="B123" s="1014"/>
      <c r="C123" s="987" t="s">
        <v>469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445</v>
      </c>
      <c r="AB123" s="1024"/>
      <c r="AC123" s="1024"/>
      <c r="AD123" s="1024"/>
      <c r="AE123" s="1025"/>
      <c r="AF123" s="1026" t="s">
        <v>466</v>
      </c>
      <c r="AG123" s="1024"/>
      <c r="AH123" s="1024"/>
      <c r="AI123" s="1024"/>
      <c r="AJ123" s="1025"/>
      <c r="AK123" s="1026" t="s">
        <v>466</v>
      </c>
      <c r="AL123" s="1024"/>
      <c r="AM123" s="1024"/>
      <c r="AN123" s="1024"/>
      <c r="AO123" s="1025"/>
      <c r="AP123" s="1027" t="s">
        <v>446</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486</v>
      </c>
      <c r="BP123" s="1070"/>
      <c r="BQ123" s="1128">
        <v>9985344</v>
      </c>
      <c r="BR123" s="1129"/>
      <c r="BS123" s="1129"/>
      <c r="BT123" s="1129"/>
      <c r="BU123" s="1129"/>
      <c r="BV123" s="1129">
        <v>10096207</v>
      </c>
      <c r="BW123" s="1129"/>
      <c r="BX123" s="1129"/>
      <c r="BY123" s="1129"/>
      <c r="BZ123" s="1129"/>
      <c r="CA123" s="1129">
        <v>10271133</v>
      </c>
      <c r="CB123" s="1129"/>
      <c r="CC123" s="1129"/>
      <c r="CD123" s="1129"/>
      <c r="CE123" s="1129"/>
      <c r="CF123" s="1066"/>
      <c r="CG123" s="1067"/>
      <c r="CH123" s="1067"/>
      <c r="CI123" s="1067"/>
      <c r="CJ123" s="1068"/>
      <c r="CK123" s="1074"/>
      <c r="CL123" s="1075"/>
      <c r="CM123" s="1075"/>
      <c r="CN123" s="1075"/>
      <c r="CO123" s="1076"/>
      <c r="CP123" s="1084" t="s">
        <v>413</v>
      </c>
      <c r="CQ123" s="1085"/>
      <c r="CR123" s="1085"/>
      <c r="CS123" s="1085"/>
      <c r="CT123" s="1085"/>
      <c r="CU123" s="1085"/>
      <c r="CV123" s="1085"/>
      <c r="CW123" s="1085"/>
      <c r="CX123" s="1085"/>
      <c r="CY123" s="1085"/>
      <c r="CZ123" s="1085"/>
      <c r="DA123" s="1085"/>
      <c r="DB123" s="1085"/>
      <c r="DC123" s="1085"/>
      <c r="DD123" s="1085"/>
      <c r="DE123" s="1085"/>
      <c r="DF123" s="1086"/>
      <c r="DG123" s="1023" t="s">
        <v>175</v>
      </c>
      <c r="DH123" s="1024"/>
      <c r="DI123" s="1024"/>
      <c r="DJ123" s="1024"/>
      <c r="DK123" s="1025"/>
      <c r="DL123" s="1026" t="s">
        <v>487</v>
      </c>
      <c r="DM123" s="1024"/>
      <c r="DN123" s="1024"/>
      <c r="DO123" s="1024"/>
      <c r="DP123" s="1025"/>
      <c r="DQ123" s="1026" t="s">
        <v>175</v>
      </c>
      <c r="DR123" s="1024"/>
      <c r="DS123" s="1024"/>
      <c r="DT123" s="1024"/>
      <c r="DU123" s="1025"/>
      <c r="DV123" s="1027" t="s">
        <v>175</v>
      </c>
      <c r="DW123" s="1028"/>
      <c r="DX123" s="1028"/>
      <c r="DY123" s="1028"/>
      <c r="DZ123" s="1029"/>
    </row>
    <row r="124" spans="1:130" s="226" customFormat="1" ht="26.25" customHeight="1" thickBot="1" x14ac:dyDescent="0.2">
      <c r="A124" s="1122"/>
      <c r="B124" s="1014"/>
      <c r="C124" s="987" t="s">
        <v>472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175</v>
      </c>
      <c r="AB124" s="1024"/>
      <c r="AC124" s="1024"/>
      <c r="AD124" s="1024"/>
      <c r="AE124" s="1025"/>
      <c r="AF124" s="1026" t="s">
        <v>175</v>
      </c>
      <c r="AG124" s="1024"/>
      <c r="AH124" s="1024"/>
      <c r="AI124" s="1024"/>
      <c r="AJ124" s="1025"/>
      <c r="AK124" s="1026" t="s">
        <v>175</v>
      </c>
      <c r="AL124" s="1024"/>
      <c r="AM124" s="1024"/>
      <c r="AN124" s="1024"/>
      <c r="AO124" s="1025"/>
      <c r="AP124" s="1027" t="s">
        <v>175</v>
      </c>
      <c r="AQ124" s="1028"/>
      <c r="AR124" s="1028"/>
      <c r="AS124" s="1028"/>
      <c r="AT124" s="1029"/>
      <c r="AU124" s="1124" t="s">
        <v>488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77.599999999999994</v>
      </c>
      <c r="BR124" s="1092"/>
      <c r="BS124" s="1092"/>
      <c r="BT124" s="1092"/>
      <c r="BU124" s="1092"/>
      <c r="BV124" s="1092">
        <v>52.1</v>
      </c>
      <c r="BW124" s="1092"/>
      <c r="BX124" s="1092"/>
      <c r="BY124" s="1092"/>
      <c r="BZ124" s="1092"/>
      <c r="CA124" s="1092">
        <v>30</v>
      </c>
      <c r="CB124" s="1092"/>
      <c r="CC124" s="1092"/>
      <c r="CD124" s="1092"/>
      <c r="CE124" s="1092"/>
      <c r="CF124" s="1093"/>
      <c r="CG124" s="1094"/>
      <c r="CH124" s="1094"/>
      <c r="CI124" s="1094"/>
      <c r="CJ124" s="1095"/>
      <c r="CK124" s="1077"/>
      <c r="CL124" s="1077"/>
      <c r="CM124" s="1077"/>
      <c r="CN124" s="1077"/>
      <c r="CO124" s="1078"/>
      <c r="CP124" s="1084" t="s">
        <v>489</v>
      </c>
      <c r="CQ124" s="1085"/>
      <c r="CR124" s="1085"/>
      <c r="CS124" s="1085"/>
      <c r="CT124" s="1085"/>
      <c r="CU124" s="1085"/>
      <c r="CV124" s="1085"/>
      <c r="CW124" s="1085"/>
      <c r="CX124" s="1085"/>
      <c r="CY124" s="1085"/>
      <c r="CZ124" s="1085"/>
      <c r="DA124" s="1085"/>
      <c r="DB124" s="1085"/>
      <c r="DC124" s="1085"/>
      <c r="DD124" s="1085"/>
      <c r="DE124" s="1085"/>
      <c r="DF124" s="1086"/>
      <c r="DG124" s="1069" t="s">
        <v>175</v>
      </c>
      <c r="DH124" s="1051"/>
      <c r="DI124" s="1051"/>
      <c r="DJ124" s="1051"/>
      <c r="DK124" s="1052"/>
      <c r="DL124" s="1050" t="s">
        <v>175</v>
      </c>
      <c r="DM124" s="1051"/>
      <c r="DN124" s="1051"/>
      <c r="DO124" s="1051"/>
      <c r="DP124" s="1052"/>
      <c r="DQ124" s="1050" t="s">
        <v>175</v>
      </c>
      <c r="DR124" s="1051"/>
      <c r="DS124" s="1051"/>
      <c r="DT124" s="1051"/>
      <c r="DU124" s="1052"/>
      <c r="DV124" s="1053" t="s">
        <v>175</v>
      </c>
      <c r="DW124" s="1054"/>
      <c r="DX124" s="1054"/>
      <c r="DY124" s="1054"/>
      <c r="DZ124" s="1055"/>
    </row>
    <row r="125" spans="1:130" s="226" customFormat="1" ht="26.25" customHeight="1" x14ac:dyDescent="0.15">
      <c r="A125" s="1122"/>
      <c r="B125" s="1014"/>
      <c r="C125" s="987" t="s">
        <v>474</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175</v>
      </c>
      <c r="AB125" s="1024"/>
      <c r="AC125" s="1024"/>
      <c r="AD125" s="1024"/>
      <c r="AE125" s="1025"/>
      <c r="AF125" s="1026" t="s">
        <v>175</v>
      </c>
      <c r="AG125" s="1024"/>
      <c r="AH125" s="1024"/>
      <c r="AI125" s="1024"/>
      <c r="AJ125" s="1025"/>
      <c r="AK125" s="1026" t="s">
        <v>175</v>
      </c>
      <c r="AL125" s="1024"/>
      <c r="AM125" s="1024"/>
      <c r="AN125" s="1024"/>
      <c r="AO125" s="1025"/>
      <c r="AP125" s="1027" t="s">
        <v>175</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490</v>
      </c>
      <c r="CL125" s="1072"/>
      <c r="CM125" s="1072"/>
      <c r="CN125" s="1072"/>
      <c r="CO125" s="1073"/>
      <c r="CP125" s="994" t="s">
        <v>491</v>
      </c>
      <c r="CQ125" s="962"/>
      <c r="CR125" s="962"/>
      <c r="CS125" s="962"/>
      <c r="CT125" s="962"/>
      <c r="CU125" s="962"/>
      <c r="CV125" s="962"/>
      <c r="CW125" s="962"/>
      <c r="CX125" s="962"/>
      <c r="CY125" s="962"/>
      <c r="CZ125" s="962"/>
      <c r="DA125" s="962"/>
      <c r="DB125" s="962"/>
      <c r="DC125" s="962"/>
      <c r="DD125" s="962"/>
      <c r="DE125" s="962"/>
      <c r="DF125" s="963"/>
      <c r="DG125" s="995" t="s">
        <v>175</v>
      </c>
      <c r="DH125" s="996"/>
      <c r="DI125" s="996"/>
      <c r="DJ125" s="996"/>
      <c r="DK125" s="996"/>
      <c r="DL125" s="996" t="s">
        <v>175</v>
      </c>
      <c r="DM125" s="996"/>
      <c r="DN125" s="996"/>
      <c r="DO125" s="996"/>
      <c r="DP125" s="996"/>
      <c r="DQ125" s="996" t="s">
        <v>487</v>
      </c>
      <c r="DR125" s="996"/>
      <c r="DS125" s="996"/>
      <c r="DT125" s="996"/>
      <c r="DU125" s="996"/>
      <c r="DV125" s="997" t="s">
        <v>175</v>
      </c>
      <c r="DW125" s="997"/>
      <c r="DX125" s="997"/>
      <c r="DY125" s="997"/>
      <c r="DZ125" s="998"/>
    </row>
    <row r="126" spans="1:130" s="226" customFormat="1" ht="26.25" customHeight="1" thickBot="1" x14ac:dyDescent="0.2">
      <c r="A126" s="1122"/>
      <c r="B126" s="1014"/>
      <c r="C126" s="987" t="s">
        <v>476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17895</v>
      </c>
      <c r="AB126" s="1024"/>
      <c r="AC126" s="1024"/>
      <c r="AD126" s="1024"/>
      <c r="AE126" s="1025"/>
      <c r="AF126" s="1026">
        <v>19360</v>
      </c>
      <c r="AG126" s="1024"/>
      <c r="AH126" s="1024"/>
      <c r="AI126" s="1024"/>
      <c r="AJ126" s="1025"/>
      <c r="AK126" s="1026">
        <v>17903</v>
      </c>
      <c r="AL126" s="1024"/>
      <c r="AM126" s="1024"/>
      <c r="AN126" s="1024"/>
      <c r="AO126" s="1025"/>
      <c r="AP126" s="1027">
        <v>0.5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492</v>
      </c>
      <c r="CQ126" s="988"/>
      <c r="CR126" s="988"/>
      <c r="CS126" s="988"/>
      <c r="CT126" s="988"/>
      <c r="CU126" s="988"/>
      <c r="CV126" s="988"/>
      <c r="CW126" s="988"/>
      <c r="CX126" s="988"/>
      <c r="CY126" s="988"/>
      <c r="CZ126" s="988"/>
      <c r="DA126" s="988"/>
      <c r="DB126" s="988"/>
      <c r="DC126" s="988"/>
      <c r="DD126" s="988"/>
      <c r="DE126" s="988"/>
      <c r="DF126" s="989"/>
      <c r="DG126" s="990" t="s">
        <v>175</v>
      </c>
      <c r="DH126" s="991"/>
      <c r="DI126" s="991"/>
      <c r="DJ126" s="991"/>
      <c r="DK126" s="991"/>
      <c r="DL126" s="991" t="s">
        <v>175</v>
      </c>
      <c r="DM126" s="991"/>
      <c r="DN126" s="991"/>
      <c r="DO126" s="991"/>
      <c r="DP126" s="991"/>
      <c r="DQ126" s="991" t="s">
        <v>175</v>
      </c>
      <c r="DR126" s="991"/>
      <c r="DS126" s="991"/>
      <c r="DT126" s="991"/>
      <c r="DU126" s="991"/>
      <c r="DV126" s="992" t="s">
        <v>175</v>
      </c>
      <c r="DW126" s="992"/>
      <c r="DX126" s="992"/>
      <c r="DY126" s="992"/>
      <c r="DZ126" s="993"/>
    </row>
    <row r="127" spans="1:130" s="226" customFormat="1" ht="26.25" customHeight="1" x14ac:dyDescent="0.15">
      <c r="A127" s="1123"/>
      <c r="B127" s="1016"/>
      <c r="C127" s="1038" t="s">
        <v>493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175</v>
      </c>
      <c r="AB127" s="1024"/>
      <c r="AC127" s="1024"/>
      <c r="AD127" s="1024"/>
      <c r="AE127" s="1025"/>
      <c r="AF127" s="1026" t="s">
        <v>175</v>
      </c>
      <c r="AG127" s="1024"/>
      <c r="AH127" s="1024"/>
      <c r="AI127" s="1024"/>
      <c r="AJ127" s="1025"/>
      <c r="AK127" s="1026" t="s">
        <v>487</v>
      </c>
      <c r="AL127" s="1024"/>
      <c r="AM127" s="1024"/>
      <c r="AN127" s="1024"/>
      <c r="AO127" s="1025"/>
      <c r="AP127" s="1027" t="s">
        <v>487</v>
      </c>
      <c r="AQ127" s="1028"/>
      <c r="AR127" s="1028"/>
      <c r="AS127" s="1028"/>
      <c r="AT127" s="1029"/>
      <c r="AU127" s="228"/>
      <c r="AV127" s="228"/>
      <c r="AW127" s="228"/>
      <c r="AX127" s="1096" t="s">
        <v>494</v>
      </c>
      <c r="AY127" s="1097"/>
      <c r="AZ127" s="1097"/>
      <c r="BA127" s="1097"/>
      <c r="BB127" s="1097"/>
      <c r="BC127" s="1097"/>
      <c r="BD127" s="1097"/>
      <c r="BE127" s="1098"/>
      <c r="BF127" s="1099" t="s">
        <v>495</v>
      </c>
      <c r="BG127" s="1097"/>
      <c r="BH127" s="1097"/>
      <c r="BI127" s="1097"/>
      <c r="BJ127" s="1097"/>
      <c r="BK127" s="1097"/>
      <c r="BL127" s="1098"/>
      <c r="BM127" s="1099" t="s">
        <v>496</v>
      </c>
      <c r="BN127" s="1097"/>
      <c r="BO127" s="1097"/>
      <c r="BP127" s="1097"/>
      <c r="BQ127" s="1097"/>
      <c r="BR127" s="1097"/>
      <c r="BS127" s="1098"/>
      <c r="BT127" s="1099" t="s">
        <v>497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498</v>
      </c>
      <c r="CQ127" s="988"/>
      <c r="CR127" s="988"/>
      <c r="CS127" s="988"/>
      <c r="CT127" s="988"/>
      <c r="CU127" s="988"/>
      <c r="CV127" s="988"/>
      <c r="CW127" s="988"/>
      <c r="CX127" s="988"/>
      <c r="CY127" s="988"/>
      <c r="CZ127" s="988"/>
      <c r="DA127" s="988"/>
      <c r="DB127" s="988"/>
      <c r="DC127" s="988"/>
      <c r="DD127" s="988"/>
      <c r="DE127" s="988"/>
      <c r="DF127" s="989"/>
      <c r="DG127" s="990" t="s">
        <v>175</v>
      </c>
      <c r="DH127" s="991"/>
      <c r="DI127" s="991"/>
      <c r="DJ127" s="991"/>
      <c r="DK127" s="991"/>
      <c r="DL127" s="991" t="s">
        <v>175</v>
      </c>
      <c r="DM127" s="991"/>
      <c r="DN127" s="991"/>
      <c r="DO127" s="991"/>
      <c r="DP127" s="991"/>
      <c r="DQ127" s="991" t="s">
        <v>487</v>
      </c>
      <c r="DR127" s="991"/>
      <c r="DS127" s="991"/>
      <c r="DT127" s="991"/>
      <c r="DU127" s="991"/>
      <c r="DV127" s="992" t="s">
        <v>175</v>
      </c>
      <c r="DW127" s="992"/>
      <c r="DX127" s="992"/>
      <c r="DY127" s="992"/>
      <c r="DZ127" s="993"/>
    </row>
    <row r="128" spans="1:130" s="226" customFormat="1" ht="26.25" customHeight="1" thickBot="1" x14ac:dyDescent="0.2">
      <c r="A128" s="1106" t="s">
        <v>499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500</v>
      </c>
      <c r="X128" s="1108"/>
      <c r="Y128" s="1108"/>
      <c r="Z128" s="1109"/>
      <c r="AA128" s="1110">
        <v>750</v>
      </c>
      <c r="AB128" s="1111"/>
      <c r="AC128" s="1111"/>
      <c r="AD128" s="1111"/>
      <c r="AE128" s="1112"/>
      <c r="AF128" s="1113">
        <v>168</v>
      </c>
      <c r="AG128" s="1111"/>
      <c r="AH128" s="1111"/>
      <c r="AI128" s="1111"/>
      <c r="AJ128" s="1112"/>
      <c r="AK128" s="1113" t="s">
        <v>487</v>
      </c>
      <c r="AL128" s="1111"/>
      <c r="AM128" s="1111"/>
      <c r="AN128" s="1111"/>
      <c r="AO128" s="1112"/>
      <c r="AP128" s="1114"/>
      <c r="AQ128" s="1115"/>
      <c r="AR128" s="1115"/>
      <c r="AS128" s="1115"/>
      <c r="AT128" s="1116"/>
      <c r="AU128" s="228"/>
      <c r="AV128" s="228"/>
      <c r="AW128" s="228"/>
      <c r="AX128" s="961" t="s">
        <v>501</v>
      </c>
      <c r="AY128" s="962"/>
      <c r="AZ128" s="962"/>
      <c r="BA128" s="962"/>
      <c r="BB128" s="962"/>
      <c r="BC128" s="962"/>
      <c r="BD128" s="962"/>
      <c r="BE128" s="963"/>
      <c r="BF128" s="1117" t="s">
        <v>487</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502</v>
      </c>
      <c r="CQ128" s="791"/>
      <c r="CR128" s="791"/>
      <c r="CS128" s="791"/>
      <c r="CT128" s="791"/>
      <c r="CU128" s="791"/>
      <c r="CV128" s="791"/>
      <c r="CW128" s="791"/>
      <c r="CX128" s="791"/>
      <c r="CY128" s="791"/>
      <c r="CZ128" s="791"/>
      <c r="DA128" s="791"/>
      <c r="DB128" s="791"/>
      <c r="DC128" s="791"/>
      <c r="DD128" s="791"/>
      <c r="DE128" s="791"/>
      <c r="DF128" s="1101"/>
      <c r="DG128" s="1102" t="s">
        <v>175</v>
      </c>
      <c r="DH128" s="1103"/>
      <c r="DI128" s="1103"/>
      <c r="DJ128" s="1103"/>
      <c r="DK128" s="1103"/>
      <c r="DL128" s="1103" t="s">
        <v>175</v>
      </c>
      <c r="DM128" s="1103"/>
      <c r="DN128" s="1103"/>
      <c r="DO128" s="1103"/>
      <c r="DP128" s="1103"/>
      <c r="DQ128" s="1103" t="s">
        <v>175</v>
      </c>
      <c r="DR128" s="1103"/>
      <c r="DS128" s="1103"/>
      <c r="DT128" s="1103"/>
      <c r="DU128" s="1103"/>
      <c r="DV128" s="1104" t="s">
        <v>175</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503</v>
      </c>
      <c r="X129" s="1136"/>
      <c r="Y129" s="1136"/>
      <c r="Z129" s="1137"/>
      <c r="AA129" s="1023">
        <v>3902699</v>
      </c>
      <c r="AB129" s="1024"/>
      <c r="AC129" s="1024"/>
      <c r="AD129" s="1024"/>
      <c r="AE129" s="1025"/>
      <c r="AF129" s="1026">
        <v>4137309</v>
      </c>
      <c r="AG129" s="1024"/>
      <c r="AH129" s="1024"/>
      <c r="AI129" s="1024"/>
      <c r="AJ129" s="1025"/>
      <c r="AK129" s="1026">
        <v>4340317</v>
      </c>
      <c r="AL129" s="1024"/>
      <c r="AM129" s="1024"/>
      <c r="AN129" s="1024"/>
      <c r="AO129" s="1025"/>
      <c r="AP129" s="1138"/>
      <c r="AQ129" s="1139"/>
      <c r="AR129" s="1139"/>
      <c r="AS129" s="1139"/>
      <c r="AT129" s="1140"/>
      <c r="AU129" s="229"/>
      <c r="AV129" s="229"/>
      <c r="AW129" s="229"/>
      <c r="AX129" s="1130" t="s">
        <v>504</v>
      </c>
      <c r="AY129" s="988"/>
      <c r="AZ129" s="988"/>
      <c r="BA129" s="988"/>
      <c r="BB129" s="988"/>
      <c r="BC129" s="988"/>
      <c r="BD129" s="988"/>
      <c r="BE129" s="989"/>
      <c r="BF129" s="1131" t="s">
        <v>175</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506</v>
      </c>
      <c r="X130" s="1136"/>
      <c r="Y130" s="1136"/>
      <c r="Z130" s="1137"/>
      <c r="AA130" s="1023">
        <v>697476</v>
      </c>
      <c r="AB130" s="1024"/>
      <c r="AC130" s="1024"/>
      <c r="AD130" s="1024"/>
      <c r="AE130" s="1025"/>
      <c r="AF130" s="1026">
        <v>673782</v>
      </c>
      <c r="AG130" s="1024"/>
      <c r="AH130" s="1024"/>
      <c r="AI130" s="1024"/>
      <c r="AJ130" s="1025"/>
      <c r="AK130" s="1026">
        <v>661598</v>
      </c>
      <c r="AL130" s="1024"/>
      <c r="AM130" s="1024"/>
      <c r="AN130" s="1024"/>
      <c r="AO130" s="1025"/>
      <c r="AP130" s="1138"/>
      <c r="AQ130" s="1139"/>
      <c r="AR130" s="1139"/>
      <c r="AS130" s="1139"/>
      <c r="AT130" s="1140"/>
      <c r="AU130" s="229"/>
      <c r="AV130" s="229"/>
      <c r="AW130" s="229"/>
      <c r="AX130" s="1130" t="s">
        <v>507</v>
      </c>
      <c r="AY130" s="988"/>
      <c r="AZ130" s="988"/>
      <c r="BA130" s="988"/>
      <c r="BB130" s="988"/>
      <c r="BC130" s="988"/>
      <c r="BD130" s="988"/>
      <c r="BE130" s="989"/>
      <c r="BF130" s="1166">
        <v>13.6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508</v>
      </c>
      <c r="X131" s="1173"/>
      <c r="Y131" s="1173"/>
      <c r="Z131" s="1174"/>
      <c r="AA131" s="1069">
        <v>3205223</v>
      </c>
      <c r="AB131" s="1051"/>
      <c r="AC131" s="1051"/>
      <c r="AD131" s="1051"/>
      <c r="AE131" s="1052"/>
      <c r="AF131" s="1050">
        <v>3463527</v>
      </c>
      <c r="AG131" s="1051"/>
      <c r="AH131" s="1051"/>
      <c r="AI131" s="1051"/>
      <c r="AJ131" s="1052"/>
      <c r="AK131" s="1050">
        <v>3678719</v>
      </c>
      <c r="AL131" s="1051"/>
      <c r="AM131" s="1051"/>
      <c r="AN131" s="1051"/>
      <c r="AO131" s="1052"/>
      <c r="AP131" s="1175"/>
      <c r="AQ131" s="1176"/>
      <c r="AR131" s="1176"/>
      <c r="AS131" s="1176"/>
      <c r="AT131" s="1177"/>
      <c r="AU131" s="229"/>
      <c r="AV131" s="229"/>
      <c r="AW131" s="229"/>
      <c r="AX131" s="1148" t="s">
        <v>509</v>
      </c>
      <c r="AY131" s="791"/>
      <c r="AZ131" s="791"/>
      <c r="BA131" s="791"/>
      <c r="BB131" s="791"/>
      <c r="BC131" s="791"/>
      <c r="BD131" s="791"/>
      <c r="BE131" s="1101"/>
      <c r="BF131" s="1149">
        <v>30</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510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511</v>
      </c>
      <c r="W132" s="1159"/>
      <c r="X132" s="1159"/>
      <c r="Y132" s="1159"/>
      <c r="Z132" s="1160"/>
      <c r="AA132" s="1161">
        <v>14.45715322</v>
      </c>
      <c r="AB132" s="1162"/>
      <c r="AC132" s="1162"/>
      <c r="AD132" s="1162"/>
      <c r="AE132" s="1163"/>
      <c r="AF132" s="1164">
        <v>13.631711259999999</v>
      </c>
      <c r="AG132" s="1162"/>
      <c r="AH132" s="1162"/>
      <c r="AI132" s="1162"/>
      <c r="AJ132" s="1163"/>
      <c r="AK132" s="1164">
        <v>12.829710560000001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512</v>
      </c>
      <c r="W133" s="1142"/>
      <c r="X133" s="1142"/>
      <c r="Y133" s="1142"/>
      <c r="Z133" s="1143"/>
      <c r="AA133" s="1144">
        <v>13.5</v>
      </c>
      <c r="AB133" s="1145"/>
      <c r="AC133" s="1145"/>
      <c r="AD133" s="1145"/>
      <c r="AE133" s="1146"/>
      <c r="AF133" s="1144">
        <v>13.5</v>
      </c>
      <c r="AG133" s="1145"/>
      <c r="AH133" s="1145"/>
      <c r="AI133" s="1145"/>
      <c r="AJ133" s="1146"/>
      <c r="AK133" s="1144">
        <v>13.6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iOt1P2ucVwqd8hP8efsYqToGeZhTsP+TbdmLS0kXGii0LtEhp123KcOrBKVVo8DGu1cZK5Qs2CIhsm36i5j0g==" saltValue="Y1CKxDnG6i9hVXo1+0Le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1Oj2BvaxIgjxlq3li4UAYEcVlpSdG8qdpk3ynQVTg0YDIC1pA3IxhXn8nDvsQI9TFzf3Jj92GGkY2CUxdfDAg==" saltValue="EO6AlKlpbVFtCdcmnBtw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521</v>
      </c>
      <c r="AL9" s="1182"/>
      <c r="AM9" s="1182"/>
      <c r="AN9" s="1183"/>
      <c r="AO9" s="277">
        <v>1206436</v>
      </c>
      <c r="AP9" s="277">
        <v>109866</v>
      </c>
      <c r="AQ9" s="278">
        <v>102574</v>
      </c>
      <c r="AR9" s="279">
        <v>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522</v>
      </c>
      <c r="AL10" s="1182"/>
      <c r="AM10" s="1182"/>
      <c r="AN10" s="1183"/>
      <c r="AO10" s="280">
        <v>127282</v>
      </c>
      <c r="AP10" s="280">
        <v>11591</v>
      </c>
      <c r="AQ10" s="281">
        <v>16361</v>
      </c>
      <c r="AR10" s="282">
        <v>-29.2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523</v>
      </c>
      <c r="AL11" s="1182"/>
      <c r="AM11" s="1182"/>
      <c r="AN11" s="1183"/>
      <c r="AO11" s="280" t="s">
        <v>524</v>
      </c>
      <c r="AP11" s="280" t="s">
        <v>524</v>
      </c>
      <c r="AQ11" s="281">
        <v>763</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525</v>
      </c>
      <c r="AL12" s="1182"/>
      <c r="AM12" s="1182"/>
      <c r="AN12" s="1183"/>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526</v>
      </c>
      <c r="AL13" s="1182"/>
      <c r="AM13" s="1182"/>
      <c r="AN13" s="1183"/>
      <c r="AO13" s="280">
        <v>43629</v>
      </c>
      <c r="AP13" s="280">
        <v>3973</v>
      </c>
      <c r="AQ13" s="281">
        <v>4354</v>
      </c>
      <c r="AR13" s="282">
        <v>-8.8000000000000007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527</v>
      </c>
      <c r="AL14" s="1182"/>
      <c r="AM14" s="1182"/>
      <c r="AN14" s="1183"/>
      <c r="AO14" s="280">
        <v>1333</v>
      </c>
      <c r="AP14" s="280">
        <v>121</v>
      </c>
      <c r="AQ14" s="281">
        <v>2046</v>
      </c>
      <c r="AR14" s="282">
        <v>-94.1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528</v>
      </c>
      <c r="AL15" s="1185"/>
      <c r="AM15" s="1185"/>
      <c r="AN15" s="1186"/>
      <c r="AO15" s="280">
        <v>-78493</v>
      </c>
      <c r="AP15" s="280">
        <v>-7148</v>
      </c>
      <c r="AQ15" s="281">
        <v>-7552</v>
      </c>
      <c r="AR15" s="282">
        <v>-5.3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1300187</v>
      </c>
      <c r="AP16" s="280">
        <v>118403</v>
      </c>
      <c r="AQ16" s="281">
        <v>118546</v>
      </c>
      <c r="AR16" s="282">
        <v>-0.1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533</v>
      </c>
      <c r="AL21" s="1188"/>
      <c r="AM21" s="1188"/>
      <c r="AN21" s="1189"/>
      <c r="AO21" s="293">
        <v>10.93</v>
      </c>
      <c r="AP21" s="294">
        <v>10.45</v>
      </c>
      <c r="AQ21" s="295">
        <v>0.48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534</v>
      </c>
      <c r="AL22" s="1188"/>
      <c r="AM22" s="1188"/>
      <c r="AN22" s="1189"/>
      <c r="AO22" s="298">
        <v>97.8</v>
      </c>
      <c r="AP22" s="299">
        <v>96.7</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538</v>
      </c>
      <c r="AL32" s="1196"/>
      <c r="AM32" s="1196"/>
      <c r="AN32" s="1197"/>
      <c r="AO32" s="308">
        <v>635227</v>
      </c>
      <c r="AP32" s="308">
        <v>57848</v>
      </c>
      <c r="AQ32" s="309">
        <v>59538</v>
      </c>
      <c r="AR32" s="310">
        <v>-2.8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539</v>
      </c>
      <c r="AL33" s="1196"/>
      <c r="AM33" s="1196"/>
      <c r="AN33" s="1197"/>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540</v>
      </c>
      <c r="AL34" s="1196"/>
      <c r="AM34" s="1196"/>
      <c r="AN34" s="1197"/>
      <c r="AO34" s="308" t="s">
        <v>524</v>
      </c>
      <c r="AP34" s="308" t="s">
        <v>524</v>
      </c>
      <c r="AQ34" s="309" t="s">
        <v>524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541</v>
      </c>
      <c r="AL35" s="1196"/>
      <c r="AM35" s="1196"/>
      <c r="AN35" s="1197"/>
      <c r="AO35" s="308">
        <v>402610</v>
      </c>
      <c r="AP35" s="308">
        <v>36664</v>
      </c>
      <c r="AQ35" s="309">
        <v>21589</v>
      </c>
      <c r="AR35" s="310">
        <v>69.8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542</v>
      </c>
      <c r="AL36" s="1196"/>
      <c r="AM36" s="1196"/>
      <c r="AN36" s="1197"/>
      <c r="AO36" s="308">
        <v>77827</v>
      </c>
      <c r="AP36" s="308">
        <v>7087</v>
      </c>
      <c r="AQ36" s="309">
        <v>5101</v>
      </c>
      <c r="AR36" s="310">
        <v>38.9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543</v>
      </c>
      <c r="AL37" s="1196"/>
      <c r="AM37" s="1196"/>
      <c r="AN37" s="1197"/>
      <c r="AO37" s="308">
        <v>17903</v>
      </c>
      <c r="AP37" s="308">
        <v>1630</v>
      </c>
      <c r="AQ37" s="309">
        <v>610</v>
      </c>
      <c r="AR37" s="310">
        <v>167.2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544</v>
      </c>
      <c r="AL38" s="1199"/>
      <c r="AM38" s="1199"/>
      <c r="AN38" s="1200"/>
      <c r="AO38" s="311" t="s">
        <v>524</v>
      </c>
      <c r="AP38" s="311" t="s">
        <v>524</v>
      </c>
      <c r="AQ38" s="312">
        <v>3</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545</v>
      </c>
      <c r="AL39" s="1199"/>
      <c r="AM39" s="1199"/>
      <c r="AN39" s="1200"/>
      <c r="AO39" s="308" t="s">
        <v>524</v>
      </c>
      <c r="AP39" s="308" t="s">
        <v>524</v>
      </c>
      <c r="AQ39" s="309">
        <v>-1700</v>
      </c>
      <c r="AR39" s="310" t="s">
        <v>524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546</v>
      </c>
      <c r="AL40" s="1196"/>
      <c r="AM40" s="1196"/>
      <c r="AN40" s="1197"/>
      <c r="AO40" s="308">
        <v>-661598</v>
      </c>
      <c r="AP40" s="308">
        <v>-60249</v>
      </c>
      <c r="AQ40" s="309">
        <v>-57744</v>
      </c>
      <c r="AR40" s="310">
        <v>4.3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303</v>
      </c>
      <c r="AL41" s="1202"/>
      <c r="AM41" s="1202"/>
      <c r="AN41" s="1203"/>
      <c r="AO41" s="308">
        <v>471969</v>
      </c>
      <c r="AP41" s="308">
        <v>42981</v>
      </c>
      <c r="AQ41" s="309">
        <v>27397</v>
      </c>
      <c r="AR41" s="310">
        <v>56.9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516</v>
      </c>
      <c r="AN49" s="1192" t="s">
        <v>550</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540921</v>
      </c>
      <c r="AN51" s="330">
        <v>48370</v>
      </c>
      <c r="AO51" s="331">
        <v>28.4</v>
      </c>
      <c r="AP51" s="332">
        <v>82993</v>
      </c>
      <c r="AQ51" s="333">
        <v>5.2</v>
      </c>
      <c r="AR51" s="334">
        <v>23.2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405317</v>
      </c>
      <c r="AN52" s="338">
        <v>36244</v>
      </c>
      <c r="AO52" s="339">
        <v>49.3</v>
      </c>
      <c r="AP52" s="340">
        <v>46787</v>
      </c>
      <c r="AQ52" s="341">
        <v>-4.9000000000000004</v>
      </c>
      <c r="AR52" s="342">
        <v>54.2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585108</v>
      </c>
      <c r="AN53" s="330">
        <v>52660</v>
      </c>
      <c r="AO53" s="331">
        <v>8.9</v>
      </c>
      <c r="AP53" s="332">
        <v>108252</v>
      </c>
      <c r="AQ53" s="333">
        <v>30.4</v>
      </c>
      <c r="AR53" s="334">
        <v>-21.5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399823</v>
      </c>
      <c r="AN54" s="338">
        <v>35984</v>
      </c>
      <c r="AO54" s="339">
        <v>-0.7</v>
      </c>
      <c r="AP54" s="340">
        <v>50321</v>
      </c>
      <c r="AQ54" s="341">
        <v>7.6</v>
      </c>
      <c r="AR54" s="342">
        <v>-8.3000000000000007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926947</v>
      </c>
      <c r="AN55" s="330">
        <v>83569</v>
      </c>
      <c r="AO55" s="331">
        <v>58.7</v>
      </c>
      <c r="AP55" s="332">
        <v>93492</v>
      </c>
      <c r="AQ55" s="333">
        <v>-13.6</v>
      </c>
      <c r="AR55" s="334">
        <v>72.3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743935</v>
      </c>
      <c r="AN56" s="338">
        <v>67070</v>
      </c>
      <c r="AO56" s="339">
        <v>86.4</v>
      </c>
      <c r="AP56" s="340">
        <v>53316</v>
      </c>
      <c r="AQ56" s="341">
        <v>6</v>
      </c>
      <c r="AR56" s="342">
        <v>80.400000000000006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965743</v>
      </c>
      <c r="AN57" s="330">
        <v>86941</v>
      </c>
      <c r="AO57" s="331">
        <v>4</v>
      </c>
      <c r="AP57" s="332">
        <v>94796</v>
      </c>
      <c r="AQ57" s="333">
        <v>1.4</v>
      </c>
      <c r="AR57" s="334">
        <v>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409515</v>
      </c>
      <c r="AN58" s="338">
        <v>36867</v>
      </c>
      <c r="AO58" s="339">
        <v>-45</v>
      </c>
      <c r="AP58" s="340">
        <v>55781</v>
      </c>
      <c r="AQ58" s="341">
        <v>4.5999999999999996</v>
      </c>
      <c r="AR58" s="342">
        <v>-49.6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611384</v>
      </c>
      <c r="AN59" s="330">
        <v>55677</v>
      </c>
      <c r="AO59" s="331">
        <v>-36</v>
      </c>
      <c r="AP59" s="332">
        <v>85942</v>
      </c>
      <c r="AQ59" s="333">
        <v>-9.3000000000000007</v>
      </c>
      <c r="AR59" s="334">
        <v>-26.7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392531</v>
      </c>
      <c r="AN60" s="338">
        <v>35746</v>
      </c>
      <c r="AO60" s="339">
        <v>-3</v>
      </c>
      <c r="AP60" s="340">
        <v>48630</v>
      </c>
      <c r="AQ60" s="341">
        <v>-12.8</v>
      </c>
      <c r="AR60" s="342">
        <v>9.8000000000000007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726021</v>
      </c>
      <c r="AN61" s="345">
        <v>65443</v>
      </c>
      <c r="AO61" s="346">
        <v>12.8</v>
      </c>
      <c r="AP61" s="347">
        <v>93095</v>
      </c>
      <c r="AQ61" s="348">
        <v>2.8</v>
      </c>
      <c r="AR61" s="334">
        <v>10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470224</v>
      </c>
      <c r="AN62" s="338">
        <v>42382</v>
      </c>
      <c r="AO62" s="339">
        <v>17.399999999999999</v>
      </c>
      <c r="AP62" s="340">
        <v>50967</v>
      </c>
      <c r="AQ62" s="341">
        <v>0.1</v>
      </c>
      <c r="AR62" s="342">
        <v>17.3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TSMDluDDq8AJ9mIocSLmX2zzwNowiTJPnljr6igtZOLQ2EKDRRGPZmO1w3eed4z0ubjaOrLQhPtXKyocadZug==" saltValue="YSvoaoZGsslK3u2w35UF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1" spans="125:125" ht="13.5" hidden="1" customHeight="1" x14ac:dyDescent="0.15">
      <c r="DU121" s="255"/>
    </row>
  </sheetData>
  <sheetProtection algorithmName="SHA-512" hashValue="dS9GJYx6Qa7omK0QmoCwKJ9i+EGrJS2Qu0mOj1ksKOBbhx2kYLJ9vzILBeTd3+d7dva1qXR8F3cI1sPoBBrwNQ==" saltValue="9sjveAUs0tllxof/QlwR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lxmhd0ZqGfjy2L1fB0hI0wDMcMmhobRI8mLTb7b+5EEqOBxUqO1xRhEPYHdSoT+jxhtwFARAGNUyX6pJ15mnGg==" saltValue="L5gGsvbq0a9p+tJUliTG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4" t="s">
        <v>3</v>
      </c>
      <c r="D47" s="1204"/>
      <c r="E47" s="1205"/>
      <c r="F47" s="11">
        <v>55.4</v>
      </c>
      <c r="G47" s="12">
        <v>56.66</v>
      </c>
      <c r="H47" s="12">
        <v>62.74</v>
      </c>
      <c r="I47" s="12">
        <v>65.63</v>
      </c>
      <c r="J47" s="13">
        <v>70.73</v>
      </c>
    </row>
    <row r="48" spans="2:10" ht="57.75" customHeight="1" x14ac:dyDescent="0.15">
      <c r="B48" s="14"/>
      <c r="C48" s="1206" t="s">
        <v>4</v>
      </c>
      <c r="D48" s="1206"/>
      <c r="E48" s="1207"/>
      <c r="F48" s="15">
        <v>13.57</v>
      </c>
      <c r="G48" s="16">
        <v>12.89</v>
      </c>
      <c r="H48" s="16">
        <v>13.57</v>
      </c>
      <c r="I48" s="16">
        <v>10.18</v>
      </c>
      <c r="J48" s="17">
        <v>9.6</v>
      </c>
    </row>
    <row r="49" spans="2:10" ht="57.75" customHeight="1" thickBot="1" x14ac:dyDescent="0.2">
      <c r="B49" s="18"/>
      <c r="C49" s="1208" t="s">
        <v>5</v>
      </c>
      <c r="D49" s="1208"/>
      <c r="E49" s="1209"/>
      <c r="F49" s="19">
        <v>4.63</v>
      </c>
      <c r="G49" s="20">
        <v>1.65</v>
      </c>
      <c r="H49" s="20">
        <v>5.73</v>
      </c>
      <c r="I49" s="20">
        <v>3.76</v>
      </c>
      <c r="J49" s="21">
        <v>8.07</v>
      </c>
    </row>
    <row r="50" spans="2:10" x14ac:dyDescent="0.15"/>
  </sheetData>
  <sheetProtection algorithmName="SHA-512" hashValue="yg2BwSgrABuhf0rfM4a9nfJ+cm7L7sEcUUr1G6ORalQCxcY9w+6YDtXSVjbfJD2vQ3goGGZwXEvPbJtg4AzwJA==" saltValue="EUfdg/fZiDf95T3DaSzH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6" t="s">
        <v>571</v>
      </c>
      <c r="D34" s="1216"/>
      <c r="E34" s="1217"/>
      <c r="F34" s="32" t="s">
        <v>572</v>
      </c>
      <c r="G34" s="33" t="s">
        <v>573</v>
      </c>
      <c r="H34" s="33" t="s">
        <v>574</v>
      </c>
      <c r="I34" s="33" t="s">
        <v>575</v>
      </c>
      <c r="J34" s="34" t="s">
        <v>576</v>
      </c>
      <c r="K34" s="22"/>
      <c r="L34" s="22"/>
      <c r="M34" s="22"/>
      <c r="N34" s="22"/>
      <c r="O34" s="22"/>
      <c r="P34" s="22"/>
    </row>
    <row r="35" spans="1:16" ht="39" customHeight="1" x14ac:dyDescent="0.15">
      <c r="A35" s="22"/>
      <c r="B35" s="35"/>
      <c r="C35" s="1210" t="s">
        <v>577</v>
      </c>
      <c r="D35" s="1211"/>
      <c r="E35" s="1212"/>
      <c r="F35" s="36">
        <v>8.42</v>
      </c>
      <c r="G35" s="37">
        <v>9.32</v>
      </c>
      <c r="H35" s="37">
        <v>10.28</v>
      </c>
      <c r="I35" s="37">
        <v>10.94</v>
      </c>
      <c r="J35" s="38">
        <v>10.92</v>
      </c>
      <c r="K35" s="22"/>
      <c r="L35" s="22"/>
      <c r="M35" s="22"/>
      <c r="N35" s="22"/>
      <c r="O35" s="22"/>
      <c r="P35" s="22"/>
    </row>
    <row r="36" spans="1:16" ht="39" customHeight="1" x14ac:dyDescent="0.15">
      <c r="A36" s="22"/>
      <c r="B36" s="35"/>
      <c r="C36" s="1210" t="s">
        <v>578</v>
      </c>
      <c r="D36" s="1211"/>
      <c r="E36" s="1212"/>
      <c r="F36" s="36">
        <v>14.51</v>
      </c>
      <c r="G36" s="37">
        <v>13.72</v>
      </c>
      <c r="H36" s="37">
        <v>14.39</v>
      </c>
      <c r="I36" s="37">
        <v>10.9</v>
      </c>
      <c r="J36" s="38">
        <v>10.27</v>
      </c>
      <c r="K36" s="22"/>
      <c r="L36" s="22"/>
      <c r="M36" s="22"/>
      <c r="N36" s="22"/>
      <c r="O36" s="22"/>
      <c r="P36" s="22"/>
    </row>
    <row r="37" spans="1:16" ht="39" customHeight="1" x14ac:dyDescent="0.15">
      <c r="A37" s="22"/>
      <c r="B37" s="35"/>
      <c r="C37" s="1210" t="s">
        <v>579</v>
      </c>
      <c r="D37" s="1211"/>
      <c r="E37" s="1212"/>
      <c r="F37" s="36">
        <v>4.57</v>
      </c>
      <c r="G37" s="37">
        <v>4.01</v>
      </c>
      <c r="H37" s="37">
        <v>4.5999999999999996</v>
      </c>
      <c r="I37" s="37">
        <v>4.92</v>
      </c>
      <c r="J37" s="38">
        <v>5</v>
      </c>
      <c r="K37" s="22"/>
      <c r="L37" s="22"/>
      <c r="M37" s="22"/>
      <c r="N37" s="22"/>
      <c r="O37" s="22"/>
      <c r="P37" s="22"/>
    </row>
    <row r="38" spans="1:16" ht="39" customHeight="1" x14ac:dyDescent="0.15">
      <c r="A38" s="22"/>
      <c r="B38" s="35"/>
      <c r="C38" s="1210" t="s">
        <v>580</v>
      </c>
      <c r="D38" s="1211"/>
      <c r="E38" s="1212"/>
      <c r="F38" s="36">
        <v>3.14</v>
      </c>
      <c r="G38" s="37">
        <v>2.4</v>
      </c>
      <c r="H38" s="37">
        <v>2.88</v>
      </c>
      <c r="I38" s="37">
        <v>3.18</v>
      </c>
      <c r="J38" s="38">
        <v>2.95</v>
      </c>
      <c r="K38" s="22"/>
      <c r="L38" s="22"/>
      <c r="M38" s="22"/>
      <c r="N38" s="22"/>
      <c r="O38" s="22"/>
      <c r="P38" s="22"/>
    </row>
    <row r="39" spans="1:16" ht="39" customHeight="1" x14ac:dyDescent="0.15">
      <c r="A39" s="22"/>
      <c r="B39" s="35"/>
      <c r="C39" s="1210" t="s">
        <v>581</v>
      </c>
      <c r="D39" s="1211"/>
      <c r="E39" s="1212"/>
      <c r="F39" s="36">
        <v>3.95</v>
      </c>
      <c r="G39" s="37">
        <v>3.86</v>
      </c>
      <c r="H39" s="37">
        <v>3.78</v>
      </c>
      <c r="I39" s="37">
        <v>2.23</v>
      </c>
      <c r="J39" s="38">
        <v>2.38</v>
      </c>
      <c r="K39" s="22"/>
      <c r="L39" s="22"/>
      <c r="M39" s="22"/>
      <c r="N39" s="22"/>
      <c r="O39" s="22"/>
      <c r="P39" s="22"/>
    </row>
    <row r="40" spans="1:16" ht="39" customHeight="1" x14ac:dyDescent="0.15">
      <c r="A40" s="22"/>
      <c r="B40" s="35"/>
      <c r="C40" s="1210" t="s">
        <v>582</v>
      </c>
      <c r="D40" s="1211"/>
      <c r="E40" s="1212"/>
      <c r="F40" s="36">
        <v>0</v>
      </c>
      <c r="G40" s="37">
        <v>0.01</v>
      </c>
      <c r="H40" s="37">
        <v>0</v>
      </c>
      <c r="I40" s="37">
        <v>0.01</v>
      </c>
      <c r="J40" s="38">
        <v>0.01</v>
      </c>
      <c r="K40" s="22"/>
      <c r="L40" s="22"/>
      <c r="M40" s="22"/>
      <c r="N40" s="22"/>
      <c r="O40" s="22"/>
      <c r="P40" s="22"/>
    </row>
    <row r="41" spans="1:16" ht="39" customHeight="1" x14ac:dyDescent="0.15">
      <c r="A41" s="22"/>
      <c r="B41" s="35"/>
      <c r="C41" s="1210" t="s">
        <v>583</v>
      </c>
      <c r="D41" s="1211"/>
      <c r="E41" s="1212"/>
      <c r="F41" s="36">
        <v>0.02</v>
      </c>
      <c r="G41" s="37">
        <v>0.01</v>
      </c>
      <c r="H41" s="37">
        <v>0</v>
      </c>
      <c r="I41" s="37">
        <v>0</v>
      </c>
      <c r="J41" s="38">
        <v>0</v>
      </c>
      <c r="K41" s="22"/>
      <c r="L41" s="22"/>
      <c r="M41" s="22"/>
      <c r="N41" s="22"/>
      <c r="O41" s="22"/>
      <c r="P41" s="22"/>
    </row>
    <row r="42" spans="1:16" ht="39" customHeight="1" x14ac:dyDescent="0.15">
      <c r="A42" s="22"/>
      <c r="B42" s="39"/>
      <c r="C42" s="1210" t="s">
        <v>584</v>
      </c>
      <c r="D42" s="1211"/>
      <c r="E42" s="1212"/>
      <c r="F42" s="36" t="s">
        <v>524</v>
      </c>
      <c r="G42" s="37" t="s">
        <v>524</v>
      </c>
      <c r="H42" s="37" t="s">
        <v>524</v>
      </c>
      <c r="I42" s="37" t="s">
        <v>524</v>
      </c>
      <c r="J42" s="38" t="s">
        <v>524</v>
      </c>
      <c r="K42" s="22"/>
      <c r="L42" s="22"/>
      <c r="M42" s="22"/>
      <c r="N42" s="22"/>
      <c r="O42" s="22"/>
      <c r="P42" s="22"/>
    </row>
    <row r="43" spans="1:16" ht="39" customHeight="1" thickBot="1" x14ac:dyDescent="0.2">
      <c r="A43" s="22"/>
      <c r="B43" s="40"/>
      <c r="C43" s="1213" t="s">
        <v>585</v>
      </c>
      <c r="D43" s="1214"/>
      <c r="E43" s="1215"/>
      <c r="F43" s="41">
        <v>0</v>
      </c>
      <c r="G43" s="42">
        <v>0</v>
      </c>
      <c r="H43" s="42">
        <v>0.06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79ynM2vllPZWLB2QHgWpHsk1R9jgmqOjqUPbnJ87GrRBJ+mp8jqTnuR/2UQVSMpYm8uO6g4l+9NdPLWkn6Bag==" saltValue="oH9Jl2PWuU8y9ydvg2/U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6" sqref="O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652</v>
      </c>
      <c r="L45" s="60">
        <v>644</v>
      </c>
      <c r="M45" s="60">
        <v>656</v>
      </c>
      <c r="N45" s="60">
        <v>637</v>
      </c>
      <c r="O45" s="61">
        <v>635</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524</v>
      </c>
      <c r="L46" s="64" t="s">
        <v>524</v>
      </c>
      <c r="M46" s="64" t="s">
        <v>524</v>
      </c>
      <c r="N46" s="64" t="s">
        <v>524</v>
      </c>
      <c r="O46" s="65" t="s">
        <v>524</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524</v>
      </c>
      <c r="L47" s="64" t="s">
        <v>524</v>
      </c>
      <c r="M47" s="64" t="s">
        <v>524</v>
      </c>
      <c r="N47" s="64" t="s">
        <v>524</v>
      </c>
      <c r="O47" s="65" t="s">
        <v>524</v>
      </c>
      <c r="P47" s="48"/>
      <c r="Q47" s="48"/>
      <c r="R47" s="48"/>
      <c r="S47" s="48"/>
      <c r="T47" s="48"/>
      <c r="U47" s="48"/>
    </row>
    <row r="48" spans="1:21" ht="30.75" customHeight="1" x14ac:dyDescent="0.15">
      <c r="A48" s="48"/>
      <c r="B48" s="1220"/>
      <c r="C48" s="1221"/>
      <c r="D48" s="62"/>
      <c r="E48" s="1226" t="s">
        <v>15</v>
      </c>
      <c r="F48" s="1226"/>
      <c r="G48" s="1226"/>
      <c r="H48" s="1226"/>
      <c r="I48" s="1226"/>
      <c r="J48" s="1227"/>
      <c r="K48" s="63">
        <v>458</v>
      </c>
      <c r="L48" s="64">
        <v>439</v>
      </c>
      <c r="M48" s="64">
        <v>415</v>
      </c>
      <c r="N48" s="64">
        <v>412</v>
      </c>
      <c r="O48" s="65">
        <v>403</v>
      </c>
      <c r="P48" s="48"/>
      <c r="Q48" s="48"/>
      <c r="R48" s="48"/>
      <c r="S48" s="48"/>
      <c r="T48" s="48"/>
      <c r="U48" s="48"/>
    </row>
    <row r="49" spans="1:21" ht="30.75" customHeight="1" x14ac:dyDescent="0.15">
      <c r="A49" s="48"/>
      <c r="B49" s="1220"/>
      <c r="C49" s="1221"/>
      <c r="D49" s="62"/>
      <c r="E49" s="1226" t="s">
        <v>16</v>
      </c>
      <c r="F49" s="1226"/>
      <c r="G49" s="1226"/>
      <c r="H49" s="1226"/>
      <c r="I49" s="1226"/>
      <c r="J49" s="1227"/>
      <c r="K49" s="63">
        <v>37</v>
      </c>
      <c r="L49" s="64">
        <v>48</v>
      </c>
      <c r="M49" s="64">
        <v>73</v>
      </c>
      <c r="N49" s="64">
        <v>78</v>
      </c>
      <c r="O49" s="65">
        <v>78</v>
      </c>
      <c r="P49" s="48"/>
      <c r="Q49" s="48"/>
      <c r="R49" s="48"/>
      <c r="S49" s="48"/>
      <c r="T49" s="48"/>
      <c r="U49" s="48"/>
    </row>
    <row r="50" spans="1:21" ht="30.75" customHeight="1" x14ac:dyDescent="0.15">
      <c r="A50" s="48"/>
      <c r="B50" s="1220"/>
      <c r="C50" s="1221"/>
      <c r="D50" s="62"/>
      <c r="E50" s="1226" t="s">
        <v>17</v>
      </c>
      <c r="F50" s="1226"/>
      <c r="G50" s="1226"/>
      <c r="H50" s="1226"/>
      <c r="I50" s="1226"/>
      <c r="J50" s="1227"/>
      <c r="K50" s="63">
        <v>18</v>
      </c>
      <c r="L50" s="64">
        <v>17</v>
      </c>
      <c r="M50" s="64">
        <v>18</v>
      </c>
      <c r="N50" s="64">
        <v>19</v>
      </c>
      <c r="O50" s="65">
        <v>18</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524</v>
      </c>
      <c r="L51" s="64" t="s">
        <v>524</v>
      </c>
      <c r="M51" s="64" t="s">
        <v>524</v>
      </c>
      <c r="N51" s="64" t="s">
        <v>524</v>
      </c>
      <c r="O51" s="65" t="s">
        <v>524</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741</v>
      </c>
      <c r="L52" s="64">
        <v>739</v>
      </c>
      <c r="M52" s="64">
        <v>699</v>
      </c>
      <c r="N52" s="64">
        <v>673</v>
      </c>
      <c r="O52" s="65">
        <v>661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424</v>
      </c>
      <c r="L53" s="69">
        <v>409</v>
      </c>
      <c r="M53" s="69">
        <v>463</v>
      </c>
      <c r="N53" s="69">
        <v>473</v>
      </c>
      <c r="O53" s="70">
        <v>473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LCu0gLZTNZhQyJtUMiNR+7X2E95EEOq1TOgllefMly1fN0ae3safLhishNtTbvJZwkq+k9nMFQ1YSMsuuFVw==" saltValue="MpnozpShCMjR2RLknp3Q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4" t="s">
        <v>30</v>
      </c>
      <c r="C41" s="1245"/>
      <c r="D41" s="102"/>
      <c r="E41" s="1250" t="s">
        <v>31</v>
      </c>
      <c r="F41" s="1250"/>
      <c r="G41" s="1250"/>
      <c r="H41" s="1251"/>
      <c r="I41" s="351">
        <v>6146</v>
      </c>
      <c r="J41" s="352">
        <v>6119</v>
      </c>
      <c r="K41" s="352">
        <v>6263</v>
      </c>
      <c r="L41" s="352">
        <v>6233</v>
      </c>
      <c r="M41" s="353">
        <v>6118</v>
      </c>
    </row>
    <row r="42" spans="2:13" ht="27.75" customHeight="1" x14ac:dyDescent="0.15">
      <c r="B42" s="1246"/>
      <c r="C42" s="1247"/>
      <c r="D42" s="103"/>
      <c r="E42" s="1252" t="s">
        <v>32</v>
      </c>
      <c r="F42" s="1252"/>
      <c r="G42" s="1252"/>
      <c r="H42" s="1253"/>
      <c r="I42" s="354">
        <v>198</v>
      </c>
      <c r="J42" s="355">
        <v>226</v>
      </c>
      <c r="K42" s="355">
        <v>207</v>
      </c>
      <c r="L42" s="355">
        <v>181</v>
      </c>
      <c r="M42" s="356">
        <v>191</v>
      </c>
    </row>
    <row r="43" spans="2:13" ht="27.75" customHeight="1" x14ac:dyDescent="0.15">
      <c r="B43" s="1246"/>
      <c r="C43" s="1247"/>
      <c r="D43" s="103"/>
      <c r="E43" s="1252" t="s">
        <v>33</v>
      </c>
      <c r="F43" s="1252"/>
      <c r="G43" s="1252"/>
      <c r="H43" s="1253"/>
      <c r="I43" s="354">
        <v>5403</v>
      </c>
      <c r="J43" s="355">
        <v>4921</v>
      </c>
      <c r="K43" s="355">
        <v>4393</v>
      </c>
      <c r="L43" s="355">
        <v>4004</v>
      </c>
      <c r="M43" s="356">
        <v>3635</v>
      </c>
    </row>
    <row r="44" spans="2:13" ht="27.75" customHeight="1" x14ac:dyDescent="0.15">
      <c r="B44" s="1246"/>
      <c r="C44" s="1247"/>
      <c r="D44" s="103"/>
      <c r="E44" s="1252" t="s">
        <v>34</v>
      </c>
      <c r="F44" s="1252"/>
      <c r="G44" s="1252"/>
      <c r="H44" s="1253"/>
      <c r="I44" s="354">
        <v>843</v>
      </c>
      <c r="J44" s="355">
        <v>810</v>
      </c>
      <c r="K44" s="355">
        <v>744</v>
      </c>
      <c r="L44" s="355">
        <v>672</v>
      </c>
      <c r="M44" s="356">
        <v>633</v>
      </c>
    </row>
    <row r="45" spans="2:13" ht="27.75" customHeight="1" x14ac:dyDescent="0.15">
      <c r="B45" s="1246"/>
      <c r="C45" s="1247"/>
      <c r="D45" s="103"/>
      <c r="E45" s="1252" t="s">
        <v>35</v>
      </c>
      <c r="F45" s="1252"/>
      <c r="G45" s="1252"/>
      <c r="H45" s="1253"/>
      <c r="I45" s="354">
        <v>898</v>
      </c>
      <c r="J45" s="355">
        <v>887</v>
      </c>
      <c r="K45" s="355">
        <v>866</v>
      </c>
      <c r="L45" s="355">
        <v>815</v>
      </c>
      <c r="M45" s="356">
        <v>800</v>
      </c>
    </row>
    <row r="46" spans="2:13" ht="27.75" customHeight="1" x14ac:dyDescent="0.15">
      <c r="B46" s="1246"/>
      <c r="C46" s="1247"/>
      <c r="D46" s="104"/>
      <c r="E46" s="1252" t="s">
        <v>36</v>
      </c>
      <c r="F46" s="1252"/>
      <c r="G46" s="1252"/>
      <c r="H46" s="1253"/>
      <c r="I46" s="354" t="s">
        <v>524</v>
      </c>
      <c r="J46" s="355" t="s">
        <v>524</v>
      </c>
      <c r="K46" s="355" t="s">
        <v>524</v>
      </c>
      <c r="L46" s="355" t="s">
        <v>524</v>
      </c>
      <c r="M46" s="356" t="s">
        <v>524</v>
      </c>
    </row>
    <row r="47" spans="2:13" ht="27.75" customHeight="1" x14ac:dyDescent="0.15">
      <c r="B47" s="1246"/>
      <c r="C47" s="1247"/>
      <c r="D47" s="105"/>
      <c r="E47" s="1254" t="s">
        <v>37</v>
      </c>
      <c r="F47" s="1255"/>
      <c r="G47" s="1255"/>
      <c r="H47" s="1256"/>
      <c r="I47" s="354" t="s">
        <v>524</v>
      </c>
      <c r="J47" s="355" t="s">
        <v>524</v>
      </c>
      <c r="K47" s="355" t="s">
        <v>524</v>
      </c>
      <c r="L47" s="355" t="s">
        <v>524</v>
      </c>
      <c r="M47" s="356" t="s">
        <v>524</v>
      </c>
    </row>
    <row r="48" spans="2:13" ht="27.75" customHeight="1" x14ac:dyDescent="0.15">
      <c r="B48" s="1246"/>
      <c r="C48" s="1247"/>
      <c r="D48" s="103"/>
      <c r="E48" s="1252" t="s">
        <v>38</v>
      </c>
      <c r="F48" s="1252"/>
      <c r="G48" s="1252"/>
      <c r="H48" s="1253"/>
      <c r="I48" s="354" t="s">
        <v>524</v>
      </c>
      <c r="J48" s="355" t="s">
        <v>524</v>
      </c>
      <c r="K48" s="355" t="s">
        <v>524</v>
      </c>
      <c r="L48" s="355" t="s">
        <v>524</v>
      </c>
      <c r="M48" s="356" t="s">
        <v>524</v>
      </c>
    </row>
    <row r="49" spans="2:13" ht="27.75" customHeight="1" x14ac:dyDescent="0.15">
      <c r="B49" s="1248"/>
      <c r="C49" s="1249"/>
      <c r="D49" s="103"/>
      <c r="E49" s="1252" t="s">
        <v>39</v>
      </c>
      <c r="F49" s="1252"/>
      <c r="G49" s="1252"/>
      <c r="H49" s="1253"/>
      <c r="I49" s="354" t="s">
        <v>524</v>
      </c>
      <c r="J49" s="355" t="s">
        <v>524</v>
      </c>
      <c r="K49" s="355" t="s">
        <v>524</v>
      </c>
      <c r="L49" s="355" t="s">
        <v>524</v>
      </c>
      <c r="M49" s="356" t="s">
        <v>524</v>
      </c>
    </row>
    <row r="50" spans="2:13" ht="27.75" customHeight="1" x14ac:dyDescent="0.15">
      <c r="B50" s="1257" t="s">
        <v>40</v>
      </c>
      <c r="C50" s="1258"/>
      <c r="D50" s="106"/>
      <c r="E50" s="1252" t="s">
        <v>41</v>
      </c>
      <c r="F50" s="1252"/>
      <c r="G50" s="1252"/>
      <c r="H50" s="1253"/>
      <c r="I50" s="354">
        <v>2351</v>
      </c>
      <c r="J50" s="355">
        <v>2535</v>
      </c>
      <c r="K50" s="355">
        <v>2771</v>
      </c>
      <c r="L50" s="355">
        <v>3142</v>
      </c>
      <c r="M50" s="356">
        <v>3599</v>
      </c>
    </row>
    <row r="51" spans="2:13" ht="27.75" customHeight="1" x14ac:dyDescent="0.15">
      <c r="B51" s="1246"/>
      <c r="C51" s="1247"/>
      <c r="D51" s="103"/>
      <c r="E51" s="1252" t="s">
        <v>42</v>
      </c>
      <c r="F51" s="1252"/>
      <c r="G51" s="1252"/>
      <c r="H51" s="1253"/>
      <c r="I51" s="354">
        <v>47</v>
      </c>
      <c r="J51" s="355">
        <v>72</v>
      </c>
      <c r="K51" s="355">
        <v>70</v>
      </c>
      <c r="L51" s="355">
        <v>64</v>
      </c>
      <c r="M51" s="356">
        <v>79</v>
      </c>
    </row>
    <row r="52" spans="2:13" ht="27.75" customHeight="1" x14ac:dyDescent="0.15">
      <c r="B52" s="1248"/>
      <c r="C52" s="1249"/>
      <c r="D52" s="103"/>
      <c r="E52" s="1252" t="s">
        <v>43</v>
      </c>
      <c r="F52" s="1252"/>
      <c r="G52" s="1252"/>
      <c r="H52" s="1253"/>
      <c r="I52" s="354">
        <v>7579</v>
      </c>
      <c r="J52" s="355">
        <v>7470</v>
      </c>
      <c r="K52" s="355">
        <v>7144</v>
      </c>
      <c r="L52" s="355">
        <v>6890</v>
      </c>
      <c r="M52" s="356">
        <v>6594</v>
      </c>
    </row>
    <row r="53" spans="2:13" ht="27.75" customHeight="1" thickBot="1" x14ac:dyDescent="0.2">
      <c r="B53" s="1259" t="s">
        <v>44</v>
      </c>
      <c r="C53" s="1260"/>
      <c r="D53" s="107"/>
      <c r="E53" s="1261" t="s">
        <v>45</v>
      </c>
      <c r="F53" s="1261"/>
      <c r="G53" s="1261"/>
      <c r="H53" s="1262"/>
      <c r="I53" s="357">
        <v>3510</v>
      </c>
      <c r="J53" s="358">
        <v>2886</v>
      </c>
      <c r="K53" s="358">
        <v>2488</v>
      </c>
      <c r="L53" s="358">
        <v>1808</v>
      </c>
      <c r="M53" s="359">
        <v>1105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B58tORDVziXhK/qX5QHPo2qeKY3AHcNy4DmpPJBM7RlQWiqvunk1gkzO5tdDKOB591G86q/rsw7/hQ7Qf/63Q==" saltValue="ai8DoP3V5k0VXT+FyTvf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1" t="s">
        <v>48</v>
      </c>
      <c r="D55" s="1271"/>
      <c r="E55" s="1272"/>
      <c r="F55" s="119">
        <v>2451</v>
      </c>
      <c r="G55" s="119">
        <v>2715</v>
      </c>
      <c r="H55" s="120">
        <v>3070</v>
      </c>
    </row>
    <row r="56" spans="2:8" ht="52.5" customHeight="1" x14ac:dyDescent="0.15">
      <c r="B56" s="121"/>
      <c r="C56" s="1273" t="s">
        <v>49</v>
      </c>
      <c r="D56" s="1273"/>
      <c r="E56" s="1274"/>
      <c r="F56" s="122">
        <v>1</v>
      </c>
      <c r="G56" s="122">
        <v>1</v>
      </c>
      <c r="H56" s="123">
        <v>70</v>
      </c>
    </row>
    <row r="57" spans="2:8" ht="53.25" customHeight="1" x14ac:dyDescent="0.15">
      <c r="B57" s="121"/>
      <c r="C57" s="1275" t="s">
        <v>50</v>
      </c>
      <c r="D57" s="1275"/>
      <c r="E57" s="1276"/>
      <c r="F57" s="124">
        <v>143</v>
      </c>
      <c r="G57" s="124">
        <v>147</v>
      </c>
      <c r="H57" s="125">
        <v>151</v>
      </c>
    </row>
    <row r="58" spans="2:8" ht="45.75" customHeight="1" x14ac:dyDescent="0.15">
      <c r="B58" s="126"/>
      <c r="C58" s="1263" t="s">
        <v>610</v>
      </c>
      <c r="D58" s="1264"/>
      <c r="E58" s="1265"/>
      <c r="F58" s="127">
        <v>128</v>
      </c>
      <c r="G58" s="127">
        <v>128</v>
      </c>
      <c r="H58" s="128">
        <v>128</v>
      </c>
    </row>
    <row r="59" spans="2:8" ht="45.75" customHeight="1" x14ac:dyDescent="0.15">
      <c r="B59" s="126"/>
      <c r="C59" s="1263" t="s">
        <v>611</v>
      </c>
      <c r="D59" s="1264"/>
      <c r="E59" s="1265"/>
      <c r="F59" s="127">
        <v>11</v>
      </c>
      <c r="G59" s="127">
        <v>11</v>
      </c>
      <c r="H59" s="128">
        <v>11</v>
      </c>
    </row>
    <row r="60" spans="2:8" ht="45.75" customHeight="1" x14ac:dyDescent="0.15">
      <c r="B60" s="126"/>
      <c r="C60" s="1263" t="s">
        <v>612</v>
      </c>
      <c r="D60" s="1264"/>
      <c r="E60" s="1265"/>
      <c r="F60" s="127">
        <v>2</v>
      </c>
      <c r="G60" s="127">
        <v>6</v>
      </c>
      <c r="H60" s="128">
        <v>9</v>
      </c>
    </row>
    <row r="61" spans="2:8" ht="45.75" customHeight="1" x14ac:dyDescent="0.15">
      <c r="B61" s="126"/>
      <c r="C61" s="1263" t="s">
        <v>613</v>
      </c>
      <c r="D61" s="1264"/>
      <c r="E61" s="1265"/>
      <c r="F61" s="127">
        <v>2</v>
      </c>
      <c r="G61" s="127">
        <v>2</v>
      </c>
      <c r="H61" s="128">
        <v>2</v>
      </c>
    </row>
    <row r="62" spans="2:8" ht="45.75" customHeight="1" thickBot="1" x14ac:dyDescent="0.2">
      <c r="B62" s="129"/>
      <c r="C62" s="1266"/>
      <c r="D62" s="1267"/>
      <c r="E62" s="1268"/>
      <c r="F62" s="130"/>
      <c r="G62" s="130"/>
      <c r="H62" s="131"/>
    </row>
    <row r="63" spans="2:8" ht="52.5" customHeight="1" thickBot="1" x14ac:dyDescent="0.2">
      <c r="B63" s="132"/>
      <c r="C63" s="1269" t="s">
        <v>51</v>
      </c>
      <c r="D63" s="1269"/>
      <c r="E63" s="1270"/>
      <c r="F63" s="133">
        <v>2596</v>
      </c>
      <c r="G63" s="133">
        <v>2864</v>
      </c>
      <c r="H63" s="134">
        <v>3290</v>
      </c>
    </row>
    <row r="64" spans="2:8" x14ac:dyDescent="0.15"/>
  </sheetData>
  <sheetProtection algorithmName="SHA-512" hashValue="TzplVS6cVKwdP+7bF4uM61g+kLtSI/SEVa9HwALeo7AJHlYTZAnsJ/Rw8fxVI7xybsOVGGCRvWGqCNVKDL961Q==" saltValue="hSdXJU8hK8Ow0bTcZH0L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DE40-9E77-4AB7-8633-B75D30E0CD2A}">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618</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566</v>
      </c>
      <c r="BQ50" s="1282"/>
      <c r="BR50" s="1282"/>
      <c r="BS50" s="1282"/>
      <c r="BT50" s="1282"/>
      <c r="BU50" s="1282"/>
      <c r="BV50" s="1282"/>
      <c r="BW50" s="1282"/>
      <c r="BX50" s="1282" t="s">
        <v>567</v>
      </c>
      <c r="BY50" s="1282"/>
      <c r="BZ50" s="1282"/>
      <c r="CA50" s="1282"/>
      <c r="CB50" s="1282"/>
      <c r="CC50" s="1282"/>
      <c r="CD50" s="1282"/>
      <c r="CE50" s="1282"/>
      <c r="CF50" s="1282" t="s">
        <v>568</v>
      </c>
      <c r="CG50" s="1282"/>
      <c r="CH50" s="1282"/>
      <c r="CI50" s="1282"/>
      <c r="CJ50" s="1282"/>
      <c r="CK50" s="1282"/>
      <c r="CL50" s="1282"/>
      <c r="CM50" s="1282"/>
      <c r="CN50" s="1282" t="s">
        <v>569</v>
      </c>
      <c r="CO50" s="1282"/>
      <c r="CP50" s="1282"/>
      <c r="CQ50" s="1282"/>
      <c r="CR50" s="1282"/>
      <c r="CS50" s="1282"/>
      <c r="CT50" s="1282"/>
      <c r="CU50" s="1282"/>
      <c r="CV50" s="1282" t="s">
        <v>570</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7">
        <v>111</v>
      </c>
      <c r="BQ51" s="1277"/>
      <c r="BR51" s="1277"/>
      <c r="BS51" s="1277"/>
      <c r="BT51" s="1277"/>
      <c r="BU51" s="1277"/>
      <c r="BV51" s="1277"/>
      <c r="BW51" s="1277"/>
      <c r="BX51" s="1277">
        <v>89.5</v>
      </c>
      <c r="BY51" s="1277"/>
      <c r="BZ51" s="1277"/>
      <c r="CA51" s="1277"/>
      <c r="CB51" s="1277"/>
      <c r="CC51" s="1277"/>
      <c r="CD51" s="1277"/>
      <c r="CE51" s="1277"/>
      <c r="CF51" s="1277">
        <v>77.599999999999994</v>
      </c>
      <c r="CG51" s="1277"/>
      <c r="CH51" s="1277"/>
      <c r="CI51" s="1277"/>
      <c r="CJ51" s="1277"/>
      <c r="CK51" s="1277"/>
      <c r="CL51" s="1277"/>
      <c r="CM51" s="1277"/>
      <c r="CN51" s="1277">
        <v>52.1</v>
      </c>
      <c r="CO51" s="1277"/>
      <c r="CP51" s="1277"/>
      <c r="CQ51" s="1277"/>
      <c r="CR51" s="1277"/>
      <c r="CS51" s="1277"/>
      <c r="CT51" s="1277"/>
      <c r="CU51" s="1277"/>
      <c r="CV51" s="1277">
        <v>30</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7">
        <v>58.4</v>
      </c>
      <c r="BQ53" s="1277"/>
      <c r="BR53" s="1277"/>
      <c r="BS53" s="1277"/>
      <c r="BT53" s="1277"/>
      <c r="BU53" s="1277"/>
      <c r="BV53" s="1277"/>
      <c r="BW53" s="1277"/>
      <c r="BX53" s="1277">
        <v>54</v>
      </c>
      <c r="BY53" s="1277"/>
      <c r="BZ53" s="1277"/>
      <c r="CA53" s="1277"/>
      <c r="CB53" s="1277"/>
      <c r="CC53" s="1277"/>
      <c r="CD53" s="1277"/>
      <c r="CE53" s="1277"/>
      <c r="CF53" s="1277">
        <v>55.1</v>
      </c>
      <c r="CG53" s="1277"/>
      <c r="CH53" s="1277"/>
      <c r="CI53" s="1277"/>
      <c r="CJ53" s="1277"/>
      <c r="CK53" s="1277"/>
      <c r="CL53" s="1277"/>
      <c r="CM53" s="1277"/>
      <c r="CN53" s="1277">
        <v>62.1</v>
      </c>
      <c r="CO53" s="1277"/>
      <c r="CP53" s="1277"/>
      <c r="CQ53" s="1277"/>
      <c r="CR53" s="1277"/>
      <c r="CS53" s="1277"/>
      <c r="CT53" s="1277"/>
      <c r="CU53" s="1277"/>
      <c r="CV53" s="1277">
        <v>64</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622</v>
      </c>
      <c r="AO55" s="1282"/>
      <c r="AP55" s="1282"/>
      <c r="AQ55" s="1282"/>
      <c r="AR55" s="1282"/>
      <c r="AS55" s="1282"/>
      <c r="AT55" s="1282"/>
      <c r="AU55" s="1282"/>
      <c r="AV55" s="1282"/>
      <c r="AW55" s="1282"/>
      <c r="AX55" s="1282"/>
      <c r="AY55" s="1282"/>
      <c r="AZ55" s="1282"/>
      <c r="BA55" s="1282"/>
      <c r="BB55" s="1280" t="s">
        <v>620</v>
      </c>
      <c r="BC55" s="1280"/>
      <c r="BD55" s="1280"/>
      <c r="BE55" s="1280"/>
      <c r="BF55" s="1280"/>
      <c r="BG55" s="1280"/>
      <c r="BH55" s="1280"/>
      <c r="BI55" s="1280"/>
      <c r="BJ55" s="1280"/>
      <c r="BK55" s="1280"/>
      <c r="BL55" s="1280"/>
      <c r="BM55" s="1280"/>
      <c r="BN55" s="1280"/>
      <c r="BO55" s="1280"/>
      <c r="BP55" s="1277">
        <v>32.799999999999997</v>
      </c>
      <c r="BQ55" s="1277"/>
      <c r="BR55" s="1277"/>
      <c r="BS55" s="1277"/>
      <c r="BT55" s="1277"/>
      <c r="BU55" s="1277"/>
      <c r="BV55" s="1277"/>
      <c r="BW55" s="1277"/>
      <c r="BX55" s="1277">
        <v>20.9</v>
      </c>
      <c r="BY55" s="1277"/>
      <c r="BZ55" s="1277"/>
      <c r="CA55" s="1277"/>
      <c r="CB55" s="1277"/>
      <c r="CC55" s="1277"/>
      <c r="CD55" s="1277"/>
      <c r="CE55" s="1277"/>
      <c r="CF55" s="1277">
        <v>21</v>
      </c>
      <c r="CG55" s="1277"/>
      <c r="CH55" s="1277"/>
      <c r="CI55" s="1277"/>
      <c r="CJ55" s="1277"/>
      <c r="CK55" s="1277"/>
      <c r="CL55" s="1277"/>
      <c r="CM55" s="1277"/>
      <c r="CN55" s="1277">
        <v>23.5</v>
      </c>
      <c r="CO55" s="1277"/>
      <c r="CP55" s="1277"/>
      <c r="CQ55" s="1277"/>
      <c r="CR55" s="1277"/>
      <c r="CS55" s="1277"/>
      <c r="CT55" s="1277"/>
      <c r="CU55" s="1277"/>
      <c r="CV55" s="1277">
        <v>8.5</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621</v>
      </c>
      <c r="BC57" s="1280"/>
      <c r="BD57" s="1280"/>
      <c r="BE57" s="1280"/>
      <c r="BF57" s="1280"/>
      <c r="BG57" s="1280"/>
      <c r="BH57" s="1280"/>
      <c r="BI57" s="1280"/>
      <c r="BJ57" s="1280"/>
      <c r="BK57" s="1280"/>
      <c r="BL57" s="1280"/>
      <c r="BM57" s="1280"/>
      <c r="BN57" s="1280"/>
      <c r="BO57" s="1280"/>
      <c r="BP57" s="1277">
        <v>58.9</v>
      </c>
      <c r="BQ57" s="1277"/>
      <c r="BR57" s="1277"/>
      <c r="BS57" s="1277"/>
      <c r="BT57" s="1277"/>
      <c r="BU57" s="1277"/>
      <c r="BV57" s="1277"/>
      <c r="BW57" s="1277"/>
      <c r="BX57" s="1277">
        <v>60.5</v>
      </c>
      <c r="BY57" s="1277"/>
      <c r="BZ57" s="1277"/>
      <c r="CA57" s="1277"/>
      <c r="CB57" s="1277"/>
      <c r="CC57" s="1277"/>
      <c r="CD57" s="1277"/>
      <c r="CE57" s="1277"/>
      <c r="CF57" s="1277">
        <v>61.5</v>
      </c>
      <c r="CG57" s="1277"/>
      <c r="CH57" s="1277"/>
      <c r="CI57" s="1277"/>
      <c r="CJ57" s="1277"/>
      <c r="CK57" s="1277"/>
      <c r="CL57" s="1277"/>
      <c r="CM57" s="1277"/>
      <c r="CN57" s="1277">
        <v>61.9</v>
      </c>
      <c r="CO57" s="1277"/>
      <c r="CP57" s="1277"/>
      <c r="CQ57" s="1277"/>
      <c r="CR57" s="1277"/>
      <c r="CS57" s="1277"/>
      <c r="CT57" s="1277"/>
      <c r="CU57" s="1277"/>
      <c r="CV57" s="1277">
        <v>62.1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623</v>
      </c>
    </row>
    <row r="64" spans="1:109" x14ac:dyDescent="0.15">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618</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566</v>
      </c>
      <c r="BQ72" s="1282"/>
      <c r="BR72" s="1282"/>
      <c r="BS72" s="1282"/>
      <c r="BT72" s="1282"/>
      <c r="BU72" s="1282"/>
      <c r="BV72" s="1282"/>
      <c r="BW72" s="1282"/>
      <c r="BX72" s="1282" t="s">
        <v>567</v>
      </c>
      <c r="BY72" s="1282"/>
      <c r="BZ72" s="1282"/>
      <c r="CA72" s="1282"/>
      <c r="CB72" s="1282"/>
      <c r="CC72" s="1282"/>
      <c r="CD72" s="1282"/>
      <c r="CE72" s="1282"/>
      <c r="CF72" s="1282" t="s">
        <v>568</v>
      </c>
      <c r="CG72" s="1282"/>
      <c r="CH72" s="1282"/>
      <c r="CI72" s="1282"/>
      <c r="CJ72" s="1282"/>
      <c r="CK72" s="1282"/>
      <c r="CL72" s="1282"/>
      <c r="CM72" s="1282"/>
      <c r="CN72" s="1282" t="s">
        <v>569</v>
      </c>
      <c r="CO72" s="1282"/>
      <c r="CP72" s="1282"/>
      <c r="CQ72" s="1282"/>
      <c r="CR72" s="1282"/>
      <c r="CS72" s="1282"/>
      <c r="CT72" s="1282"/>
      <c r="CU72" s="1282"/>
      <c r="CV72" s="1282" t="s">
        <v>570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v>111</v>
      </c>
      <c r="BQ73" s="1277"/>
      <c r="BR73" s="1277"/>
      <c r="BS73" s="1277"/>
      <c r="BT73" s="1277"/>
      <c r="BU73" s="1277"/>
      <c r="BV73" s="1277"/>
      <c r="BW73" s="1277"/>
      <c r="BX73" s="1277">
        <v>89.5</v>
      </c>
      <c r="BY73" s="1277"/>
      <c r="BZ73" s="1277"/>
      <c r="CA73" s="1277"/>
      <c r="CB73" s="1277"/>
      <c r="CC73" s="1277"/>
      <c r="CD73" s="1277"/>
      <c r="CE73" s="1277"/>
      <c r="CF73" s="1277">
        <v>77.599999999999994</v>
      </c>
      <c r="CG73" s="1277"/>
      <c r="CH73" s="1277"/>
      <c r="CI73" s="1277"/>
      <c r="CJ73" s="1277"/>
      <c r="CK73" s="1277"/>
      <c r="CL73" s="1277"/>
      <c r="CM73" s="1277"/>
      <c r="CN73" s="1277">
        <v>52.1</v>
      </c>
      <c r="CO73" s="1277"/>
      <c r="CP73" s="1277"/>
      <c r="CQ73" s="1277"/>
      <c r="CR73" s="1277"/>
      <c r="CS73" s="1277"/>
      <c r="CT73" s="1277"/>
      <c r="CU73" s="1277"/>
      <c r="CV73" s="1277">
        <v>30</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14.3</v>
      </c>
      <c r="BQ75" s="1277"/>
      <c r="BR75" s="1277"/>
      <c r="BS75" s="1277"/>
      <c r="BT75" s="1277"/>
      <c r="BU75" s="1277"/>
      <c r="BV75" s="1277"/>
      <c r="BW75" s="1277"/>
      <c r="BX75" s="1277">
        <v>13.7</v>
      </c>
      <c r="BY75" s="1277"/>
      <c r="BZ75" s="1277"/>
      <c r="CA75" s="1277"/>
      <c r="CB75" s="1277"/>
      <c r="CC75" s="1277"/>
      <c r="CD75" s="1277"/>
      <c r="CE75" s="1277"/>
      <c r="CF75" s="1277">
        <v>13.5</v>
      </c>
      <c r="CG75" s="1277"/>
      <c r="CH75" s="1277"/>
      <c r="CI75" s="1277"/>
      <c r="CJ75" s="1277"/>
      <c r="CK75" s="1277"/>
      <c r="CL75" s="1277"/>
      <c r="CM75" s="1277"/>
      <c r="CN75" s="1277">
        <v>13.5</v>
      </c>
      <c r="CO75" s="1277"/>
      <c r="CP75" s="1277"/>
      <c r="CQ75" s="1277"/>
      <c r="CR75" s="1277"/>
      <c r="CS75" s="1277"/>
      <c r="CT75" s="1277"/>
      <c r="CU75" s="1277"/>
      <c r="CV75" s="1277">
        <v>13.6</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622</v>
      </c>
      <c r="AO77" s="1282"/>
      <c r="AP77" s="1282"/>
      <c r="AQ77" s="1282"/>
      <c r="AR77" s="1282"/>
      <c r="AS77" s="1282"/>
      <c r="AT77" s="1282"/>
      <c r="AU77" s="1282"/>
      <c r="AV77" s="1282"/>
      <c r="AW77" s="1282"/>
      <c r="AX77" s="1282"/>
      <c r="AY77" s="1282"/>
      <c r="AZ77" s="1282"/>
      <c r="BA77" s="1282"/>
      <c r="BB77" s="1280" t="s">
        <v>620</v>
      </c>
      <c r="BC77" s="1280"/>
      <c r="BD77" s="1280"/>
      <c r="BE77" s="1280"/>
      <c r="BF77" s="1280"/>
      <c r="BG77" s="1280"/>
      <c r="BH77" s="1280"/>
      <c r="BI77" s="1280"/>
      <c r="BJ77" s="1280"/>
      <c r="BK77" s="1280"/>
      <c r="BL77" s="1280"/>
      <c r="BM77" s="1280"/>
      <c r="BN77" s="1280"/>
      <c r="BO77" s="1280"/>
      <c r="BP77" s="1277">
        <v>32.799999999999997</v>
      </c>
      <c r="BQ77" s="1277"/>
      <c r="BR77" s="1277"/>
      <c r="BS77" s="1277"/>
      <c r="BT77" s="1277"/>
      <c r="BU77" s="1277"/>
      <c r="BV77" s="1277"/>
      <c r="BW77" s="1277"/>
      <c r="BX77" s="1277">
        <v>20.9</v>
      </c>
      <c r="BY77" s="1277"/>
      <c r="BZ77" s="1277"/>
      <c r="CA77" s="1277"/>
      <c r="CB77" s="1277"/>
      <c r="CC77" s="1277"/>
      <c r="CD77" s="1277"/>
      <c r="CE77" s="1277"/>
      <c r="CF77" s="1277">
        <v>21</v>
      </c>
      <c r="CG77" s="1277"/>
      <c r="CH77" s="1277"/>
      <c r="CI77" s="1277"/>
      <c r="CJ77" s="1277"/>
      <c r="CK77" s="1277"/>
      <c r="CL77" s="1277"/>
      <c r="CM77" s="1277"/>
      <c r="CN77" s="1277">
        <v>23.5</v>
      </c>
      <c r="CO77" s="1277"/>
      <c r="CP77" s="1277"/>
      <c r="CQ77" s="1277"/>
      <c r="CR77" s="1277"/>
      <c r="CS77" s="1277"/>
      <c r="CT77" s="1277"/>
      <c r="CU77" s="1277"/>
      <c r="CV77" s="1277">
        <v>8.5</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625</v>
      </c>
      <c r="BC79" s="1280"/>
      <c r="BD79" s="1280"/>
      <c r="BE79" s="1280"/>
      <c r="BF79" s="1280"/>
      <c r="BG79" s="1280"/>
      <c r="BH79" s="1280"/>
      <c r="BI79" s="1280"/>
      <c r="BJ79" s="1280"/>
      <c r="BK79" s="1280"/>
      <c r="BL79" s="1280"/>
      <c r="BM79" s="1280"/>
      <c r="BN79" s="1280"/>
      <c r="BO79" s="1280"/>
      <c r="BP79" s="1277">
        <v>9.1</v>
      </c>
      <c r="BQ79" s="1277"/>
      <c r="BR79" s="1277"/>
      <c r="BS79" s="1277"/>
      <c r="BT79" s="1277"/>
      <c r="BU79" s="1277"/>
      <c r="BV79" s="1277"/>
      <c r="BW79" s="1277"/>
      <c r="BX79" s="1277">
        <v>9.1</v>
      </c>
      <c r="BY79" s="1277"/>
      <c r="BZ79" s="1277"/>
      <c r="CA79" s="1277"/>
      <c r="CB79" s="1277"/>
      <c r="CC79" s="1277"/>
      <c r="CD79" s="1277"/>
      <c r="CE79" s="1277"/>
      <c r="CF79" s="1277">
        <v>9.1999999999999993</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Fi2UrzIyA1N3I3sxuchuY66FZ7mnPj/ZBCl+a9+BbzQ9cgyw4xP6sRQ+zA+RlPQ+4hrykTtaUWDDDx2vdRdfvA==" saltValue="3GLWcgn6Ya2l9XvO8ujE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B057-2BA4-4789-AF42-D68FDE9B227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hy/Bz92knjRGHPgJ0feXD4WD0XF93LI2n4pfFKrROP1742MXF6i7fbH6hPy4wJmi2hd/NEj5BaaWvqSXnvLrHg==" saltValue="T0cXQJL0vtvxl4w9hsF7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08D9-E946-48A1-8DF7-6A27D7AF4AB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nAwZFzWlxpOktR/bFf7og2K+tqAtGsWUCWkWudJS6TUuRUXNCceN1E8hbC4tROA4jTZCGdKACDkThrgi0kXAXA==" saltValue="7IeS7nClePafj4P5/SDn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48370</v>
      </c>
      <c r="E3" s="153"/>
      <c r="F3" s="154">
        <v>82993</v>
      </c>
      <c r="G3" s="155"/>
      <c r="H3" s="156"/>
    </row>
    <row r="4" spans="1:8" x14ac:dyDescent="0.15">
      <c r="A4" s="157"/>
      <c r="B4" s="158"/>
      <c r="C4" s="159"/>
      <c r="D4" s="160">
        <v>36244</v>
      </c>
      <c r="E4" s="161"/>
      <c r="F4" s="162">
        <v>46787</v>
      </c>
      <c r="G4" s="163"/>
      <c r="H4" s="164"/>
    </row>
    <row r="5" spans="1:8" x14ac:dyDescent="0.15">
      <c r="A5" s="145" t="s">
        <v>558</v>
      </c>
      <c r="B5" s="150"/>
      <c r="C5" s="151"/>
      <c r="D5" s="152">
        <v>52660</v>
      </c>
      <c r="E5" s="153"/>
      <c r="F5" s="154">
        <v>108252</v>
      </c>
      <c r="G5" s="155"/>
      <c r="H5" s="156"/>
    </row>
    <row r="6" spans="1:8" x14ac:dyDescent="0.15">
      <c r="A6" s="157"/>
      <c r="B6" s="158"/>
      <c r="C6" s="159"/>
      <c r="D6" s="160">
        <v>35984</v>
      </c>
      <c r="E6" s="161"/>
      <c r="F6" s="162">
        <v>50321</v>
      </c>
      <c r="G6" s="163"/>
      <c r="H6" s="164"/>
    </row>
    <row r="7" spans="1:8" x14ac:dyDescent="0.15">
      <c r="A7" s="145" t="s">
        <v>559</v>
      </c>
      <c r="B7" s="150"/>
      <c r="C7" s="151"/>
      <c r="D7" s="152">
        <v>83569</v>
      </c>
      <c r="E7" s="153"/>
      <c r="F7" s="154">
        <v>93492</v>
      </c>
      <c r="G7" s="155"/>
      <c r="H7" s="156"/>
    </row>
    <row r="8" spans="1:8" x14ac:dyDescent="0.15">
      <c r="A8" s="157"/>
      <c r="B8" s="158"/>
      <c r="C8" s="159"/>
      <c r="D8" s="160">
        <v>67070</v>
      </c>
      <c r="E8" s="161"/>
      <c r="F8" s="162">
        <v>53316</v>
      </c>
      <c r="G8" s="163"/>
      <c r="H8" s="164"/>
    </row>
    <row r="9" spans="1:8" x14ac:dyDescent="0.15">
      <c r="A9" s="145" t="s">
        <v>560</v>
      </c>
      <c r="B9" s="150"/>
      <c r="C9" s="151"/>
      <c r="D9" s="152">
        <v>86941</v>
      </c>
      <c r="E9" s="153"/>
      <c r="F9" s="154">
        <v>94796</v>
      </c>
      <c r="G9" s="155"/>
      <c r="H9" s="156"/>
    </row>
    <row r="10" spans="1:8" x14ac:dyDescent="0.15">
      <c r="A10" s="157"/>
      <c r="B10" s="158"/>
      <c r="C10" s="159"/>
      <c r="D10" s="160">
        <v>36867</v>
      </c>
      <c r="E10" s="161"/>
      <c r="F10" s="162">
        <v>55781</v>
      </c>
      <c r="G10" s="163"/>
      <c r="H10" s="164"/>
    </row>
    <row r="11" spans="1:8" x14ac:dyDescent="0.15">
      <c r="A11" s="145" t="s">
        <v>561</v>
      </c>
      <c r="B11" s="150"/>
      <c r="C11" s="151"/>
      <c r="D11" s="152">
        <v>55677</v>
      </c>
      <c r="E11" s="153"/>
      <c r="F11" s="154">
        <v>85942</v>
      </c>
      <c r="G11" s="155"/>
      <c r="H11" s="156"/>
    </row>
    <row r="12" spans="1:8" x14ac:dyDescent="0.15">
      <c r="A12" s="157"/>
      <c r="B12" s="158"/>
      <c r="C12" s="165"/>
      <c r="D12" s="160">
        <v>35746</v>
      </c>
      <c r="E12" s="161"/>
      <c r="F12" s="162">
        <v>48630</v>
      </c>
      <c r="G12" s="163"/>
      <c r="H12" s="164"/>
    </row>
    <row r="13" spans="1:8" x14ac:dyDescent="0.15">
      <c r="A13" s="145"/>
      <c r="B13" s="150"/>
      <c r="C13" s="166"/>
      <c r="D13" s="167">
        <v>65443</v>
      </c>
      <c r="E13" s="168"/>
      <c r="F13" s="169">
        <v>93095</v>
      </c>
      <c r="G13" s="170"/>
      <c r="H13" s="156"/>
    </row>
    <row r="14" spans="1:8" x14ac:dyDescent="0.15">
      <c r="A14" s="157"/>
      <c r="B14" s="158"/>
      <c r="C14" s="159"/>
      <c r="D14" s="160">
        <v>42382</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13.57</v>
      </c>
      <c r="C19" s="171">
        <f>ROUND(VALUE(SUBSTITUTE(実質収支比率等に係る経年分析!G$48,"▲","-")),2)</f>
        <v>12.89</v>
      </c>
      <c r="D19" s="171">
        <f>ROUND(VALUE(SUBSTITUTE(実質収支比率等に係る経年分析!H$48,"▲","-")),2)</f>
        <v>13.57</v>
      </c>
      <c r="E19" s="171">
        <f>ROUND(VALUE(SUBSTITUTE(実質収支比率等に係る経年分析!I$48,"▲","-")),2)</f>
        <v>10.18</v>
      </c>
      <c r="F19" s="171">
        <f>ROUND(VALUE(SUBSTITUTE(実質収支比率等に係る経年分析!J$48,"▲","-")),2)</f>
        <v>9.6</v>
      </c>
    </row>
    <row r="20" spans="1:11" x14ac:dyDescent="0.15">
      <c r="A20" s="171" t="s">
        <v>55</v>
      </c>
      <c r="B20" s="171">
        <f>ROUND(VALUE(SUBSTITUTE(実質収支比率等に係る経年分析!F$47,"▲","-")),2)</f>
        <v>55.4</v>
      </c>
      <c r="C20" s="171">
        <f>ROUND(VALUE(SUBSTITUTE(実質収支比率等に係る経年分析!G$47,"▲","-")),2)</f>
        <v>56.66</v>
      </c>
      <c r="D20" s="171">
        <f>ROUND(VALUE(SUBSTITUTE(実質収支比率等に係る経年分析!H$47,"▲","-")),2)</f>
        <v>62.74</v>
      </c>
      <c r="E20" s="171">
        <f>ROUND(VALUE(SUBSTITUTE(実質収支比率等に係る経年分析!I$47,"▲","-")),2)</f>
        <v>65.63</v>
      </c>
      <c r="F20" s="171">
        <f>ROUND(VALUE(SUBSTITUTE(実質収支比率等に係る経年分析!J$47,"▲","-")),2)</f>
        <v>70.73</v>
      </c>
    </row>
    <row r="21" spans="1:11" x14ac:dyDescent="0.15">
      <c r="A21" s="171" t="s">
        <v>56</v>
      </c>
      <c r="B21" s="171">
        <f>IF(ISNUMBER(VALUE(SUBSTITUTE(実質収支比率等に係る経年分析!F$49,"▲","-"))),ROUND(VALUE(SUBSTITUTE(実質収支比率等に係る経年分析!F$49,"▲","-")),2),NA())</f>
        <v>4.63</v>
      </c>
      <c r="C21" s="171">
        <f>IF(ISNUMBER(VALUE(SUBSTITUTE(実質収支比率等に係る経年分析!G$49,"▲","-"))),ROUND(VALUE(SUBSTITUTE(実質収支比率等に係る経年分析!G$49,"▲","-")),2),NA())</f>
        <v>1.65</v>
      </c>
      <c r="D21" s="171">
        <f>IF(ISNUMBER(VALUE(SUBSTITUTE(実質収支比率等に係る経年分析!H$49,"▲","-"))),ROUND(VALUE(SUBSTITUTE(実質収支比率等に係る経年分析!H$49,"▲","-")),2),NA())</f>
        <v>5.73</v>
      </c>
      <c r="E21" s="171">
        <f>IF(ISNUMBER(VALUE(SUBSTITUTE(実質収支比率等に係る経年分析!I$49,"▲","-"))),ROUND(VALUE(SUBSTITUTE(実質収支比率等に係る経年分析!I$49,"▲","-")),2),NA())</f>
        <v>3.76</v>
      </c>
      <c r="F21" s="171">
        <f>IF(ISNUMBER(VALUE(SUBSTITUTE(実質収支比率等に係る経年分析!J$49,"▲","-"))),ROUND(VALUE(SUBSTITUTE(実質収支比率等に係る経年分析!J$49,"▲","-")),2),NA())</f>
        <v>8.07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勝田郡介護認定等審査会特別会計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勝田郡障害者地域生活支援事業特別会計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勝央町国民健康保険事業勘定特別会計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3.95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3.86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3.78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2.38</v>
      </c>
    </row>
    <row r="32" spans="1:11" x14ac:dyDescent="0.15">
      <c r="A32" s="172" t="str">
        <f>IF(連結実質赤字比率に係る赤字・黒字の構成分析!C$38="",NA(),連結実質赤字比率に係る赤字・黒字の構成分析!C$38)</f>
        <v>勝央町介護保険特別会計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2.95</v>
      </c>
    </row>
    <row r="33" spans="1:16" x14ac:dyDescent="0.15">
      <c r="A33" s="172" t="str">
        <f>IF(連結実質赤字比率に係る赤字・黒字の構成分析!C$37="",NA(),連結実質赤字比率に係る赤字・黒字の構成分析!C$37)</f>
        <v>勝央町水道事業会計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4.5999999999999996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10.27</v>
      </c>
    </row>
    <row r="35" spans="1:16" x14ac:dyDescent="0.15">
      <c r="A35" s="172" t="str">
        <f>IF(連結実質赤字比率に係る赤字・黒字の構成分析!C$35="",NA(),連結実質赤字比率に係る赤字・黒字の構成分析!C$35)</f>
        <v>勝央町下水道事業会計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10.92</v>
      </c>
    </row>
    <row r="36" spans="1:16" x14ac:dyDescent="0.15">
      <c r="A36" s="172" t="str">
        <f>IF(連結実質赤字比率に係る赤字・黒字の構成分析!C$34="",NA(),連結実質赤字比率に係る赤字・黒字の構成分析!C$34)</f>
        <v>勝央町住宅新築資金等貸付事業特別会計</v>
      </c>
      <c r="B36" s="172">
        <f>IF(ROUND(VALUE(SUBSTITUTE(連結実質赤字比率に係る赤字・黒字の構成分析!F$34,"▲", "-")), 2) &lt; 0, ABS(ROUND(VALUE(SUBSTITUTE(連結実質赤字比率に係る赤字・黒字の構成分析!F$34,"▲", "-")), 2)), NA())</f>
        <v>0.97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0.85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0.83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0.75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0.69</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741</v>
      </c>
      <c r="E42" s="173"/>
      <c r="F42" s="173"/>
      <c r="G42" s="173">
        <f>'実質公債費比率（分子）の構造'!L$52</f>
        <v>739</v>
      </c>
      <c r="H42" s="173"/>
      <c r="I42" s="173"/>
      <c r="J42" s="173">
        <f>'実質公債費比率（分子）の構造'!M$52</f>
        <v>699</v>
      </c>
      <c r="K42" s="173"/>
      <c r="L42" s="173"/>
      <c r="M42" s="173">
        <f>'実質公債費比率（分子）の構造'!N$52</f>
        <v>673</v>
      </c>
      <c r="N42" s="173"/>
      <c r="O42" s="173"/>
      <c r="P42" s="173">
        <f>'実質公債費比率（分子）の構造'!O$52</f>
        <v>661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v>
      </c>
      <c r="C44" s="173"/>
      <c r="D44" s="173"/>
      <c r="E44" s="173">
        <f>'実質公債費比率（分子）の構造'!L$50</f>
        <v>17</v>
      </c>
      <c r="F44" s="173"/>
      <c r="G44" s="173"/>
      <c r="H44" s="173">
        <f>'実質公債費比率（分子）の構造'!M$50</f>
        <v>18</v>
      </c>
      <c r="I44" s="173"/>
      <c r="J44" s="173"/>
      <c r="K44" s="173">
        <f>'実質公債費比率（分子）の構造'!N$50</f>
        <v>19</v>
      </c>
      <c r="L44" s="173"/>
      <c r="M44" s="173"/>
      <c r="N44" s="173">
        <f>'実質公債費比率（分子）の構造'!O$50</f>
        <v>18</v>
      </c>
      <c r="O44" s="173"/>
      <c r="P44" s="173"/>
    </row>
    <row r="45" spans="1:16" x14ac:dyDescent="0.15">
      <c r="A45" s="173" t="s">
        <v>66</v>
      </c>
      <c r="B45" s="173">
        <f>'実質公債費比率（分子）の構造'!K$49</f>
        <v>37</v>
      </c>
      <c r="C45" s="173"/>
      <c r="D45" s="173"/>
      <c r="E45" s="173">
        <f>'実質公債費比率（分子）の構造'!L$49</f>
        <v>48</v>
      </c>
      <c r="F45" s="173"/>
      <c r="G45" s="173"/>
      <c r="H45" s="173">
        <f>'実質公債費比率（分子）の構造'!M$49</f>
        <v>73</v>
      </c>
      <c r="I45" s="173"/>
      <c r="J45" s="173"/>
      <c r="K45" s="173">
        <f>'実質公債費比率（分子）の構造'!N$49</f>
        <v>78</v>
      </c>
      <c r="L45" s="173"/>
      <c r="M45" s="173"/>
      <c r="N45" s="173">
        <f>'実質公債費比率（分子）の構造'!O$49</f>
        <v>78</v>
      </c>
      <c r="O45" s="173"/>
      <c r="P45" s="173"/>
    </row>
    <row r="46" spans="1:16" x14ac:dyDescent="0.15">
      <c r="A46" s="173" t="s">
        <v>67</v>
      </c>
      <c r="B46" s="173">
        <f>'実質公債費比率（分子）の構造'!K$48</f>
        <v>458</v>
      </c>
      <c r="C46" s="173"/>
      <c r="D46" s="173"/>
      <c r="E46" s="173">
        <f>'実質公債費比率（分子）の構造'!L$48</f>
        <v>439</v>
      </c>
      <c r="F46" s="173"/>
      <c r="G46" s="173"/>
      <c r="H46" s="173">
        <f>'実質公債費比率（分子）の構造'!M$48</f>
        <v>415</v>
      </c>
      <c r="I46" s="173"/>
      <c r="J46" s="173"/>
      <c r="K46" s="173">
        <f>'実質公債費比率（分子）の構造'!N$48</f>
        <v>412</v>
      </c>
      <c r="L46" s="173"/>
      <c r="M46" s="173"/>
      <c r="N46" s="173">
        <f>'実質公債費比率（分子）の構造'!O$48</f>
        <v>403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652</v>
      </c>
      <c r="C49" s="173"/>
      <c r="D49" s="173"/>
      <c r="E49" s="173">
        <f>'実質公債費比率（分子）の構造'!L$45</f>
        <v>644</v>
      </c>
      <c r="F49" s="173"/>
      <c r="G49" s="173"/>
      <c r="H49" s="173">
        <f>'実質公債費比率（分子）の構造'!M$45</f>
        <v>656</v>
      </c>
      <c r="I49" s="173"/>
      <c r="J49" s="173"/>
      <c r="K49" s="173">
        <f>'実質公債費比率（分子）の構造'!N$45</f>
        <v>637</v>
      </c>
      <c r="L49" s="173"/>
      <c r="M49" s="173"/>
      <c r="N49" s="173">
        <f>'実質公債費比率（分子）の構造'!O$45</f>
        <v>635</v>
      </c>
      <c r="O49" s="173"/>
      <c r="P49" s="173"/>
    </row>
    <row r="50" spans="1:16" x14ac:dyDescent="0.15">
      <c r="A50" s="173" t="s">
        <v>71</v>
      </c>
      <c r="B50" s="173" t="e">
        <f>NA()</f>
        <v>#N/A</v>
      </c>
      <c r="C50" s="173">
        <f>IF(ISNUMBER('実質公債費比率（分子）の構造'!K$53),'実質公債費比率（分子）の構造'!K$53,NA())</f>
        <v>424</v>
      </c>
      <c r="D50" s="173" t="e">
        <f>NA()</f>
        <v>#N/A</v>
      </c>
      <c r="E50" s="173" t="e">
        <f>NA()</f>
        <v>#N/A</v>
      </c>
      <c r="F50" s="173">
        <f>IF(ISNUMBER('実質公債費比率（分子）の構造'!L$53),'実質公債費比率（分子）の構造'!L$53,NA())</f>
        <v>409</v>
      </c>
      <c r="G50" s="173" t="e">
        <f>NA()</f>
        <v>#N/A</v>
      </c>
      <c r="H50" s="173" t="e">
        <f>NA()</f>
        <v>#N/A</v>
      </c>
      <c r="I50" s="173">
        <f>IF(ISNUMBER('実質公債費比率（分子）の構造'!M$53),'実質公債費比率（分子）の構造'!M$53,NA())</f>
        <v>463</v>
      </c>
      <c r="J50" s="173" t="e">
        <f>NA()</f>
        <v>#N/A</v>
      </c>
      <c r="K50" s="173" t="e">
        <f>NA()</f>
        <v>#N/A</v>
      </c>
      <c r="L50" s="173">
        <f>IF(ISNUMBER('実質公債費比率（分子）の構造'!N$53),'実質公債費比率（分子）の構造'!N$53,NA())</f>
        <v>473</v>
      </c>
      <c r="M50" s="173" t="e">
        <f>NA()</f>
        <v>#N/A</v>
      </c>
      <c r="N50" s="173" t="e">
        <f>NA()</f>
        <v>#N/A</v>
      </c>
      <c r="O50" s="173">
        <f>IF(ISNUMBER('実質公債費比率（分子）の構造'!O$53),'実質公債費比率（分子）の構造'!O$53,NA())</f>
        <v>473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7579</v>
      </c>
      <c r="E56" s="172"/>
      <c r="F56" s="172"/>
      <c r="G56" s="172">
        <f>'将来負担比率（分子）の構造'!J$52</f>
        <v>7470</v>
      </c>
      <c r="H56" s="172"/>
      <c r="I56" s="172"/>
      <c r="J56" s="172">
        <f>'将来負担比率（分子）の構造'!K$52</f>
        <v>7144</v>
      </c>
      <c r="K56" s="172"/>
      <c r="L56" s="172"/>
      <c r="M56" s="172">
        <f>'将来負担比率（分子）の構造'!L$52</f>
        <v>6890</v>
      </c>
      <c r="N56" s="172"/>
      <c r="O56" s="172"/>
      <c r="P56" s="172">
        <f>'将来負担比率（分子）の構造'!M$52</f>
        <v>6594</v>
      </c>
    </row>
    <row r="57" spans="1:16" x14ac:dyDescent="0.15">
      <c r="A57" s="172" t="s">
        <v>42</v>
      </c>
      <c r="B57" s="172"/>
      <c r="C57" s="172"/>
      <c r="D57" s="172">
        <f>'将来負担比率（分子）の構造'!I$51</f>
        <v>47</v>
      </c>
      <c r="E57" s="172"/>
      <c r="F57" s="172"/>
      <c r="G57" s="172">
        <f>'将来負担比率（分子）の構造'!J$51</f>
        <v>72</v>
      </c>
      <c r="H57" s="172"/>
      <c r="I57" s="172"/>
      <c r="J57" s="172">
        <f>'将来負担比率（分子）の構造'!K$51</f>
        <v>70</v>
      </c>
      <c r="K57" s="172"/>
      <c r="L57" s="172"/>
      <c r="M57" s="172">
        <f>'将来負担比率（分子）の構造'!L$51</f>
        <v>64</v>
      </c>
      <c r="N57" s="172"/>
      <c r="O57" s="172"/>
      <c r="P57" s="172">
        <f>'将来負担比率（分子）の構造'!M$51</f>
        <v>79</v>
      </c>
    </row>
    <row r="58" spans="1:16" x14ac:dyDescent="0.15">
      <c r="A58" s="172" t="s">
        <v>41</v>
      </c>
      <c r="B58" s="172"/>
      <c r="C58" s="172"/>
      <c r="D58" s="172">
        <f>'将来負担比率（分子）の構造'!I$50</f>
        <v>2351</v>
      </c>
      <c r="E58" s="172"/>
      <c r="F58" s="172"/>
      <c r="G58" s="172">
        <f>'将来負担比率（分子）の構造'!J$50</f>
        <v>2535</v>
      </c>
      <c r="H58" s="172"/>
      <c r="I58" s="172"/>
      <c r="J58" s="172">
        <f>'将来負担比率（分子）の構造'!K$50</f>
        <v>2771</v>
      </c>
      <c r="K58" s="172"/>
      <c r="L58" s="172"/>
      <c r="M58" s="172">
        <f>'将来負担比率（分子）の構造'!L$50</f>
        <v>3142</v>
      </c>
      <c r="N58" s="172"/>
      <c r="O58" s="172"/>
      <c r="P58" s="172">
        <f>'将来負担比率（分子）の構造'!M$50</f>
        <v>3599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898</v>
      </c>
      <c r="C62" s="172"/>
      <c r="D62" s="172"/>
      <c r="E62" s="172">
        <f>'将来負担比率（分子）の構造'!J$45</f>
        <v>887</v>
      </c>
      <c r="F62" s="172"/>
      <c r="G62" s="172"/>
      <c r="H62" s="172">
        <f>'将来負担比率（分子）の構造'!K$45</f>
        <v>866</v>
      </c>
      <c r="I62" s="172"/>
      <c r="J62" s="172"/>
      <c r="K62" s="172">
        <f>'将来負担比率（分子）の構造'!L$45</f>
        <v>815</v>
      </c>
      <c r="L62" s="172"/>
      <c r="M62" s="172"/>
      <c r="N62" s="172">
        <f>'将来負担比率（分子）の構造'!M$45</f>
        <v>800</v>
      </c>
      <c r="O62" s="172"/>
      <c r="P62" s="172"/>
    </row>
    <row r="63" spans="1:16" x14ac:dyDescent="0.15">
      <c r="A63" s="172" t="s">
        <v>34</v>
      </c>
      <c r="B63" s="172">
        <f>'将来負担比率（分子）の構造'!I$44</f>
        <v>843</v>
      </c>
      <c r="C63" s="172"/>
      <c r="D63" s="172"/>
      <c r="E63" s="172">
        <f>'将来負担比率（分子）の構造'!J$44</f>
        <v>810</v>
      </c>
      <c r="F63" s="172"/>
      <c r="G63" s="172"/>
      <c r="H63" s="172">
        <f>'将来負担比率（分子）の構造'!K$44</f>
        <v>744</v>
      </c>
      <c r="I63" s="172"/>
      <c r="J63" s="172"/>
      <c r="K63" s="172">
        <f>'将来負担比率（分子）の構造'!L$44</f>
        <v>672</v>
      </c>
      <c r="L63" s="172"/>
      <c r="M63" s="172"/>
      <c r="N63" s="172">
        <f>'将来負担比率（分子）の構造'!M$44</f>
        <v>633</v>
      </c>
      <c r="O63" s="172"/>
      <c r="P63" s="172"/>
    </row>
    <row r="64" spans="1:16" x14ac:dyDescent="0.15">
      <c r="A64" s="172" t="s">
        <v>33</v>
      </c>
      <c r="B64" s="172">
        <f>'将来負担比率（分子）の構造'!I$43</f>
        <v>5403</v>
      </c>
      <c r="C64" s="172"/>
      <c r="D64" s="172"/>
      <c r="E64" s="172">
        <f>'将来負担比率（分子）の構造'!J$43</f>
        <v>4921</v>
      </c>
      <c r="F64" s="172"/>
      <c r="G64" s="172"/>
      <c r="H64" s="172">
        <f>'将来負担比率（分子）の構造'!K$43</f>
        <v>4393</v>
      </c>
      <c r="I64" s="172"/>
      <c r="J64" s="172"/>
      <c r="K64" s="172">
        <f>'将来負担比率（分子）の構造'!L$43</f>
        <v>4004</v>
      </c>
      <c r="L64" s="172"/>
      <c r="M64" s="172"/>
      <c r="N64" s="172">
        <f>'将来負担比率（分子）の構造'!M$43</f>
        <v>3635</v>
      </c>
      <c r="O64" s="172"/>
      <c r="P64" s="172"/>
    </row>
    <row r="65" spans="1:16" x14ac:dyDescent="0.15">
      <c r="A65" s="172" t="s">
        <v>32</v>
      </c>
      <c r="B65" s="172">
        <f>'将来負担比率（分子）の構造'!I$42</f>
        <v>198</v>
      </c>
      <c r="C65" s="172"/>
      <c r="D65" s="172"/>
      <c r="E65" s="172">
        <f>'将来負担比率（分子）の構造'!J$42</f>
        <v>226</v>
      </c>
      <c r="F65" s="172"/>
      <c r="G65" s="172"/>
      <c r="H65" s="172">
        <f>'将来負担比率（分子）の構造'!K$42</f>
        <v>207</v>
      </c>
      <c r="I65" s="172"/>
      <c r="J65" s="172"/>
      <c r="K65" s="172">
        <f>'将来負担比率（分子）の構造'!L$42</f>
        <v>181</v>
      </c>
      <c r="L65" s="172"/>
      <c r="M65" s="172"/>
      <c r="N65" s="172">
        <f>'将来負担比率（分子）の構造'!M$42</f>
        <v>191</v>
      </c>
      <c r="O65" s="172"/>
      <c r="P65" s="172"/>
    </row>
    <row r="66" spans="1:16" x14ac:dyDescent="0.15">
      <c r="A66" s="172" t="s">
        <v>31</v>
      </c>
      <c r="B66" s="172">
        <f>'将来負担比率（分子）の構造'!I$41</f>
        <v>6146</v>
      </c>
      <c r="C66" s="172"/>
      <c r="D66" s="172"/>
      <c r="E66" s="172">
        <f>'将来負担比率（分子）の構造'!J$41</f>
        <v>6119</v>
      </c>
      <c r="F66" s="172"/>
      <c r="G66" s="172"/>
      <c r="H66" s="172">
        <f>'将来負担比率（分子）の構造'!K$41</f>
        <v>6263</v>
      </c>
      <c r="I66" s="172"/>
      <c r="J66" s="172"/>
      <c r="K66" s="172">
        <f>'将来負担比率（分子）の構造'!L$41</f>
        <v>6233</v>
      </c>
      <c r="L66" s="172"/>
      <c r="M66" s="172"/>
      <c r="N66" s="172">
        <f>'将来負担比率（分子）の構造'!M$41</f>
        <v>6118</v>
      </c>
      <c r="O66" s="172"/>
      <c r="P66" s="172"/>
    </row>
    <row r="67" spans="1:16" x14ac:dyDescent="0.15">
      <c r="A67" s="172" t="s">
        <v>75</v>
      </c>
      <c r="B67" s="172" t="e">
        <f>NA()</f>
        <v>#N/A</v>
      </c>
      <c r="C67" s="172">
        <f>IF(ISNUMBER('将来負担比率（分子）の構造'!I$53), IF('将来負担比率（分子）の構造'!I$53 &lt; 0, 0, '将来負担比率（分子）の構造'!I$53), NA())</f>
        <v>3510</v>
      </c>
      <c r="D67" s="172" t="e">
        <f>NA()</f>
        <v>#N/A</v>
      </c>
      <c r="E67" s="172" t="e">
        <f>NA()</f>
        <v>#N/A</v>
      </c>
      <c r="F67" s="172">
        <f>IF(ISNUMBER('将来負担比率（分子）の構造'!J$53), IF('将来負担比率（分子）の構造'!J$53 &lt; 0, 0, '将来負担比率（分子）の構造'!J$53), NA())</f>
        <v>2886</v>
      </c>
      <c r="G67" s="172" t="e">
        <f>NA()</f>
        <v>#N/A</v>
      </c>
      <c r="H67" s="172" t="e">
        <f>NA()</f>
        <v>#N/A</v>
      </c>
      <c r="I67" s="172">
        <f>IF(ISNUMBER('将来負担比率（分子）の構造'!K$53), IF('将来負担比率（分子）の構造'!K$53 &lt; 0, 0, '将来負担比率（分子）の構造'!K$53), NA())</f>
        <v>2488</v>
      </c>
      <c r="J67" s="172" t="e">
        <f>NA()</f>
        <v>#N/A</v>
      </c>
      <c r="K67" s="172" t="e">
        <f>NA()</f>
        <v>#N/A</v>
      </c>
      <c r="L67" s="172">
        <f>IF(ISNUMBER('将来負担比率（分子）の構造'!L$53), IF('将来負担比率（分子）の構造'!L$53 &lt; 0, 0, '将来負担比率（分子）の構造'!L$53), NA())</f>
        <v>1808</v>
      </c>
      <c r="M67" s="172" t="e">
        <f>NA()</f>
        <v>#N/A</v>
      </c>
      <c r="N67" s="172" t="e">
        <f>NA()</f>
        <v>#N/A</v>
      </c>
      <c r="O67" s="172">
        <f>IF(ISNUMBER('将来負担比率（分子）の構造'!M$53), IF('将来負担比率（分子）の構造'!M$53 &lt; 0, 0, '将来負担比率（分子）の構造'!M$53), NA())</f>
        <v>1105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2451</v>
      </c>
      <c r="C72" s="176">
        <f>基金残高に係る経年分析!G55</f>
        <v>2715</v>
      </c>
      <c r="D72" s="176">
        <f>基金残高に係る経年分析!H55</f>
        <v>3070</v>
      </c>
    </row>
    <row r="73" spans="1:16" x14ac:dyDescent="0.15">
      <c r="A73" s="175" t="s">
        <v>78</v>
      </c>
      <c r="B73" s="176">
        <f>基金残高に係る経年分析!F56</f>
        <v>1</v>
      </c>
      <c r="C73" s="176">
        <f>基金残高に係る経年分析!G56</f>
        <v>1</v>
      </c>
      <c r="D73" s="176">
        <f>基金残高に係る経年分析!H56</f>
        <v>70</v>
      </c>
    </row>
    <row r="74" spans="1:16" x14ac:dyDescent="0.15">
      <c r="A74" s="175" t="s">
        <v>79</v>
      </c>
      <c r="B74" s="176">
        <f>基金残高に係る経年分析!F57</f>
        <v>143</v>
      </c>
      <c r="C74" s="176">
        <f>基金残高に係る経年分析!G57</f>
        <v>147</v>
      </c>
      <c r="D74" s="176">
        <f>基金残高に係る経年分析!H57</f>
        <v>151</v>
      </c>
    </row>
  </sheetData>
  <sheetProtection algorithmName="SHA-512" hashValue="cXei13a1hVP2A8fj1p56L53DnzLAnyanOKSCv9iYrr5YwiKd/oi1+gwcNhWiJj8D3YY8uVrmLpnMi4ys2xDdKg==" saltValue="rCeTdnQRKvQdGsxtFNHC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2023-03-22T02:53:00Z</cp:lastPrinted>
  <dcterms:created xsi:type="dcterms:W3CDTF">2023-02-20T06:40:52Z</dcterms:created>
  <dcterms:modified xsi:type="dcterms:W3CDTF">2023-10-05T00:33:37Z</dcterms:modified>
  <cp:category/>
</cp:coreProperties>
</file>